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Marta\Desktop\Tajništvo Nikolina\Jednostavna nabava\"/>
    </mc:Choice>
  </mc:AlternateContent>
  <bookViews>
    <workbookView xWindow="-28920" yWindow="1125" windowWidth="29040" windowHeight="15840" activeTab="4"/>
  </bookViews>
  <sheets>
    <sheet name="NASLOVNA" sheetId="10" r:id="rId1"/>
    <sheet name="OU" sheetId="14" r:id="rId2"/>
    <sheet name="GO" sheetId="22" r:id="rId3"/>
    <sheet name="OPREMA" sheetId="23" r:id="rId4"/>
    <sheet name="REKAPITULACIJA" sheetId="15" r:id="rId5"/>
  </sheets>
  <definedNames>
    <definedName name="__xlnm.Print_Area_1">#REF!</definedName>
    <definedName name="_Toc532263130_1" localSheetId="0">#REF!</definedName>
    <definedName name="_Toc532263130_1">#REF!</definedName>
    <definedName name="_Toc532263132_1" localSheetId="0">#REF!</definedName>
    <definedName name="_Toc532263132_1">#REF!</definedName>
    <definedName name="_Toc532286383_1" localSheetId="0">#REF!</definedName>
    <definedName name="_Toc532286383_1">#REF!</definedName>
    <definedName name="_Toc532286385_1" localSheetId="0">#REF!</definedName>
    <definedName name="_Toc532286385_1">#REF!</definedName>
    <definedName name="Broj" localSheetId="0">#REF!</definedName>
    <definedName name="Broj">#REF!</definedName>
    <definedName name="darko" localSheetId="0">#REF!</definedName>
    <definedName name="darko">#REF!</definedName>
    <definedName name="Datenbank1" localSheetId="0">#REF!</definedName>
    <definedName name="Datenbank1">#REF!</definedName>
    <definedName name="efw" localSheetId="0">#REF!</definedName>
    <definedName name="efw">#REF!</definedName>
    <definedName name="Excel_BuiltIn_Print_Area_1_1">#REF!</definedName>
    <definedName name="Excel_BuiltIn_Print_Area_1_1_1">#REF!</definedName>
    <definedName name="Excel_BuiltIn_Print_Area_1_1_1_1" localSheetId="0">#REF!</definedName>
    <definedName name="Excel_BuiltIn_Print_Area_1_1_1_1">#REF!</definedName>
    <definedName name="Excel_BuiltIn_Print_Area_17" localSheetId="0">#REF!</definedName>
    <definedName name="Excel_BuiltIn_Print_Area_17">#REF!</definedName>
    <definedName name="Excel_BuiltIn_Print_Area_2" localSheetId="0">#REF!</definedName>
    <definedName name="Excel_BuiltIn_Print_Area_2">#REF!</definedName>
    <definedName name="Excel_BuiltIn_Print_Titles_1_1" localSheetId="0">#REF!</definedName>
    <definedName name="Excel_BuiltIn_Print_Titles_1_1">#REF!</definedName>
    <definedName name="Excel_BuiltIn_Print_Titles_1_1_1" localSheetId="0">#REF!</definedName>
    <definedName name="Excel_BuiltIn_Print_Titles_1_1_1">#REF!</definedName>
    <definedName name="Excel_BuiltIn_Print_Titles_4" localSheetId="0">#REF!</definedName>
    <definedName name="Excel_BuiltIn_Print_Titles_4">#REF!</definedName>
    <definedName name="H_11" localSheetId="0">#REF!</definedName>
    <definedName name="H_11">#REF!</definedName>
    <definedName name="H_12" localSheetId="0">#REF!</definedName>
    <definedName name="H_12">#REF!</definedName>
    <definedName name="H_13" localSheetId="0">#REF!</definedName>
    <definedName name="H_13">#REF!</definedName>
    <definedName name="ID" localSheetId="0">#REF!</definedName>
    <definedName name="ID">#REF!</definedName>
    <definedName name="_xlnm.Print_Titles" localSheetId="2">GO!$1:$7</definedName>
    <definedName name="_xlnm.Print_Titles" localSheetId="3">OPREMA!$1:$7</definedName>
    <definedName name="_xlnm.Print_Titles" localSheetId="1">OU!$1:$7</definedName>
    <definedName name="ok" localSheetId="0">#REF!</definedName>
    <definedName name="ok">#REF!</definedName>
    <definedName name="_xlnm.Print_Area" localSheetId="2">GO!$A$1:$F$43</definedName>
    <definedName name="_xlnm.Print_Area" localSheetId="3">OPREMA!$A$1:$F$37</definedName>
    <definedName name="_xlnm.Print_Area" localSheetId="4">REKAPITULACIJA!$A$1:$F$16</definedName>
    <definedName name="summe" localSheetId="0">#REF!</definedName>
    <definedName name="summe" localSheetId="4">#REF!</definedName>
    <definedName name="summe">#REF!</definedName>
    <definedName name="Summe_11_13" localSheetId="0">#REF!</definedName>
    <definedName name="Summe_11_13">#REF!</definedName>
    <definedName name="Sveukupno" localSheetId="0">#REF!</definedName>
    <definedName name="Sveukupno">#REF!</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23" l="1"/>
  <c r="F30" i="23" s="1"/>
  <c r="F32" i="23" l="1"/>
  <c r="F28" i="22"/>
  <c r="F37" i="22" s="1"/>
  <c r="F34" i="23" l="1"/>
  <c r="F36" i="23" s="1"/>
  <c r="B37" i="22" l="1"/>
  <c r="A37" i="22"/>
  <c r="F39" i="22" l="1"/>
  <c r="E12" i="15" s="1"/>
  <c r="F41" i="22" l="1"/>
  <c r="F43" i="22" s="1"/>
  <c r="E14" i="15" l="1"/>
  <c r="E16" i="15" s="1"/>
</calcChain>
</file>

<file path=xl/sharedStrings.xml><?xml version="1.0" encoding="utf-8"?>
<sst xmlns="http://schemas.openxmlformats.org/spreadsheetml/2006/main" count="211" uniqueCount="170">
  <si>
    <t>UKUPNO:</t>
  </si>
  <si>
    <t>Red. br.</t>
  </si>
  <si>
    <t>Opis stavke</t>
  </si>
  <si>
    <t>Jedinica mjere</t>
  </si>
  <si>
    <t>Količina</t>
  </si>
  <si>
    <t>Jedinična cijena</t>
  </si>
  <si>
    <t>Iznos</t>
  </si>
  <si>
    <t>kuna</t>
  </si>
  <si>
    <t>PDV (25%):</t>
  </si>
  <si>
    <t>SVEUKUPNO SA PDV-om:</t>
  </si>
  <si>
    <t>Naručitelj:</t>
  </si>
  <si>
    <t>Izvršitelj:</t>
  </si>
  <si>
    <t>Naziv građevine:</t>
  </si>
  <si>
    <t>Lokacija:</t>
  </si>
  <si>
    <t>Velimir Pavlic, dipl.ing.građ.</t>
  </si>
  <si>
    <t>Direktor INGOLAB d.o.o. :</t>
  </si>
  <si>
    <t>Mjesto i datum:</t>
  </si>
  <si>
    <t>Zajednička oznaka projekta:</t>
  </si>
  <si>
    <t>Suradnik:</t>
  </si>
  <si>
    <t>A) GRAĐEVINSKO-OBRTNIČKI RADOVI</t>
  </si>
  <si>
    <t>Obračun količina radova vrši se na način opisan u svakoj poziciji ovog troškovnika, predviđen za taj rad u prosječnim građevinskim i obrtničkim normama.</t>
  </si>
  <si>
    <t>kom</t>
  </si>
  <si>
    <t>1.01.</t>
  </si>
  <si>
    <t>Sve odredbe ovih uvjeta smatraju se sastavnim dijelom opisa svake pojedine stavke ovog troškovnika. Svaki ponuđač će podnijeti svoju ponudu na primjerku troškovnika u kojeg je izvođač dužan upisati svoju jediničnu cijenu za svaku vrstu radova, ukupnu cijenu i ukupnu cijenu u rekapitulaciji za cijeli zahvat u prostoru.</t>
  </si>
  <si>
    <t>Nepoznavanje grafičkog i tekstualnog dijela projekta neće se prihvatiti kao razlog za povišenje jediničnih cijena ili grešaka u izvedbi.</t>
  </si>
  <si>
    <t>Izvođač je dužan prije početka radova sprovesti sve pripremne radove da se izvođenje može nesmetano odvijati. U tu svrhu izvođač je dužan detaljno proučiti tehničku dokumentaciju, te izvršiti potrebne računske kontrole. Potrebno je proučiti sve tehnologije izvedbe pojedinih radova radi optimalne organizacije građenja, nabavke materijala, kalkulacije i sl.</t>
  </si>
  <si>
    <t>Sva kontrola vrši se bez posebne naplate.</t>
  </si>
  <si>
    <t>Izvođač je dužan pridržavati se svih važećih zakona i propisa.</t>
  </si>
  <si>
    <t>Ukoliko materijal u pojedinim stavkama nije naznačen ili nije dovoljno jasno preciziran u pogledu kvalitete, izvođač je dužan upotrijebiti samo prvoklasan materijal.</t>
  </si>
  <si>
    <t>Za instalacijske sustave izvođač je dužan, u okviru ugovorene cijene, osim dokumenata o sukladnosti i kvaliteti ugrađenih materijala, dati izjavu o sukladnosti za instalacijske sustave.</t>
  </si>
  <si>
    <t>Svi radovi obuhvaćeni troškovnikom predviđeni su kao potpuno gotovi, sa svim potrebnim pripremnim i završnim radovima.</t>
  </si>
  <si>
    <t>Jediničnom cijenom treba obuhvatiti sve elemente navedene kako slijedi:</t>
  </si>
  <si>
    <t>a) Uređenje gradilišta</t>
  </si>
  <si>
    <t>Uređenje gradilišta izvođač je dužan izvesti prema propisima. U organizaciji gradilišta izvođač uz ostalo treba posebno predvidjeti:</t>
  </si>
  <si>
    <t>*postaviti natpisnu ploču prema propisima,</t>
  </si>
  <si>
    <t>*Izvođač je dužan gradilište sa svim prostorijama i cijelim inventarom redovito održavati i čistiti,</t>
  </si>
  <si>
    <t>*na gradilištu mora postojati stalna čuvarska služba za cijelo vrijeme trajanja gradnje, također uračunata u ponudu,</t>
  </si>
  <si>
    <t xml:space="preserve">*Izvođač je dužan uz shemu organizacije gradilišta dostaviti i spisak sve mehanizacije i opreme koja će biti na raspolaganju gradilišta, te satnice za rad i upotrebu svakog stroja, </t>
  </si>
  <si>
    <t>*na gradilištu moraju biti poduzete sve mjere zaštite na radu (HTZ) prema postojećim propisima,</t>
  </si>
  <si>
    <t>*sve ostalo sukladno važećim zakonima i propisima RH</t>
  </si>
  <si>
    <t>b) Materijal</t>
  </si>
  <si>
    <r>
      <t xml:space="preserve">Pod materijalom podrazumijevaju se svi materijali koji sudjeluju u radnom procesu: kako osnovni materijali, tako i materijali koji ne spadaju u finalni produkt već su samo kao pomoćni. U cijenu je uključena i cijena transportnih troškova bez obzira na prijevozno sredstvo, sa svim prijenosima, utovarima i istovarima, te posizanjima na mjesto ugradbe, kao i uskladištenje i čuvanje na gradilištu od uništenja (prebacivanje, zaštita i sl.). U cijenu je također uključeno i </t>
    </r>
    <r>
      <rPr>
        <sz val="10"/>
        <rFont val="Arial"/>
        <family val="2"/>
        <charset val="238"/>
      </rPr>
      <t>davanje potrebnih uzoraka kod nekih materijala (prema zahtjevu investitora i projektantskog nadzora)</t>
    </r>
    <r>
      <rPr>
        <sz val="10"/>
        <rFont val="Arial"/>
        <family val="2"/>
      </rPr>
      <t>, te sve potrebne dokumente o sukladnosti.</t>
    </r>
  </si>
  <si>
    <t>c) Opisi troškovničkih stavaka i tehničkih specifikacija</t>
  </si>
  <si>
    <t>d) Rad</t>
  </si>
  <si>
    <t>e) Izmjere</t>
  </si>
  <si>
    <t>Građevinska knjiga, za sve izvedene radove, treba prilikom izrade situacija biti priložena.</t>
  </si>
  <si>
    <t>Građevinska knjiga sadrži sve nacrte, skice i dokaznice za izvedene radove, koji su ujedno i prilog situaciji. Samo potpisana građevinska knjiga, ovjerena od strane nadzorne službe naručitelja, bit će podloga za izradu situacije.</t>
  </si>
  <si>
    <t>g) Cijene</t>
  </si>
  <si>
    <t>U jediničnu cijenu rada izvođač treba obuhvatiti i slijedeće radove, koji se neće zasebno platiti kao naknadni rad, i to:</t>
  </si>
  <si>
    <t>*najamne troškove za posuđenu mehanizaciju, koju izvođač sam ne posjeduje, a potrebna je pri izvođenju radova;</t>
  </si>
  <si>
    <t>*sve troškove utroška vode, električne energije i svih drugih energenata kao i privremenih priključaka;</t>
  </si>
  <si>
    <t>*čuvanje radilišta i gradilišta;</t>
  </si>
  <si>
    <t>*uskladištenje materijala i elemenata za obrtničke i instalaterske radove do njihove ugradbe;</t>
  </si>
  <si>
    <t>*osiguranje radova kod osiguravajućeg društva.</t>
  </si>
  <si>
    <t>i) Ponude</t>
  </si>
  <si>
    <t>Ponuđač jediničnu cijenu stavke nudi sukladno iskazanom u pojedinačnoj stavci: za izradu, dobavu, ugradnju, zaštitu, rušenje i ostalo kako je navedeno u stavkama.</t>
  </si>
  <si>
    <t>Sva odstupanja stvarno izvedenih količina u odnosu na količine predviđene projektantskim troškovima (+ ili -) obračunati će se prema stvarno izvršenim radovima što će se sporazumno riješiti između predstavnika izvođača i nadzornog inženjera odnosno investitora.</t>
  </si>
  <si>
    <t>k) Ostalo</t>
  </si>
  <si>
    <t>Po završetku svih radova na objektu izvođač je dužan privremene objekte ukloniti zajedno sa svim alatom, inventarom i skelama, očistiti gradilište i sva ostala prekopavanja dovesti u prvobitno stanje. Čišćenja u toku izrade objekta ulaze u cijenu radova.</t>
  </si>
  <si>
    <t>Ni jedan rad se ne može dva puta platiti, ukoliko nije dva puta rađen bez krivice izvođača, što se utvrđuje arbitražno, a na zahtjev jedne strane. Troškove arbitraže plaća strana koja nije bila u pravu.</t>
  </si>
  <si>
    <t>Sve obaveze i izdatke, te troškove po odredbama ovih uvjeta dužan je izvođač ukalkulirati u ponuđene jedinične cijene za sve radove na objektu i ne može zahtjevati da se ti radovi posebno naplaćuju.</t>
  </si>
  <si>
    <t>Izvođač je u okviru ugovorene cijene dužan izvršiti koordinaciju radova svih kooperanata na način da omogući kontinuirano odvijanje posla i zaštitiu već izvedenih radova.</t>
  </si>
  <si>
    <t xml:space="preserve">Sva oštećenja nastala tokom gradnje otkloniti će izvođač o svom trošku. </t>
  </si>
  <si>
    <t>Izvođač je dužan, u okviru ugovorene cijene, osigurati gradilište od djelovanja više sile i krađe.</t>
  </si>
  <si>
    <t>UVJET KONTOROLE KVALITETE</t>
  </si>
  <si>
    <r>
      <t xml:space="preserve">Investitor je dužan tijekom građenja osigurati stručni </t>
    </r>
    <r>
      <rPr>
        <sz val="10"/>
        <color theme="1"/>
        <rFont val="Arial"/>
        <family val="2"/>
        <charset val="238"/>
      </rPr>
      <t>nadzor izvedbe za građevinu u cijelosti i u pojedinim segmentima.</t>
    </r>
  </si>
  <si>
    <t>OPĆI TEHNIČKI UVJETI ZA KALKULACIJE I IZVOĐENJE SVIH
RADOVA OBUHVAĆENIH OVIM TROŠKOVNIKOM</t>
  </si>
  <si>
    <t>Izvođač je dužan, u okviru ugovorene cijene, ugraditi propisani materijal sa dokumentima o sukladnosti u skladu sa hrvatskim normama.</t>
  </si>
  <si>
    <t>Opći uvjeti na početku pojedinih grupa radova odnose se na sve stavke radova te grupe, osim ako u opisu stavke nije drugačije opisano.</t>
  </si>
  <si>
    <t>kg</t>
  </si>
  <si>
    <t>REKAPITULACIJA GRAĐEVINSKO-OBRTNIČKIH RADOVA</t>
  </si>
  <si>
    <t>Prije unošenja cijena ponuđač je dužan detaljno se upoznati sa Glavnim projektom i lokacijom objekta radi dobivanja potpunog uvida o veličini i vrsti glavnih i pripremnih radova, a pri formiranju jedničnih cijena mora uzeti u obzir kompletnu projektnu dokumentaciju, stanje na terenu i vrijeme i okolnosti u kojima će se izvoditi radovi.</t>
  </si>
  <si>
    <t>Nakon uvođenja u posao, a prije izvedbe pojednih grupa radova ili stavki iz određene grupe radova, Izvođač se obavezuje dostaviti dokaz o ispunjenju traženih tehničkih i oblikovnih karakteristika definiranih projektno tehničkom dokumenatcijom, a  čiji je sastavni dio ovaj troškovnik. U svrhu kontrole ispunjenja uvjeta iz Ugovornog troškovnika, Izvođač je dužan dostaviti plan tehnologije izvedbe radova te uzorke svih materijala sa odgovarajućom dokumentacijom (isprave o sukladnosti građevnog proizvoda) i proizvoda koji se ugrađuju.
Zbog ispunjenja zakonskih obaveza i osiguranja kontrole kvalitete izgradnje Investitor će angažirati Stručni i Projektantski nadzor nad građenjem.
Stručni nadzor sukladno zakonskim obvezama vrši tehničku kontrolu kvalitete izvedenih radova kao i prihvatljivost tehnologije izvedbe radova, prikupljanje dokaza kvalitete, odobrenja za uporabu ili sličnih dokumenata za predviđene materijale i tehnologije. Projektantski nadzor vrši kontrolu  nad izvođenjem radova u pogledu pojedinosti oblikovanja i izvedbe, a sve u skladu s projektnom dokumentacijom. 
Usklađenje izvedbe sa dokumentacijom koja sukladno propisima provodi Stručni nadzor ne predstavlja temelj za izmjenu jediničnih cijena.
Po odobrenju tehnologije izvedbe, materijala i proizvoda od strane Stručnog nadzora, Izvođač započinje s radovima.</t>
  </si>
  <si>
    <t>Ponuditelj (Izvođač), odnosno Zajednica ponuditelja će biti dužna organizirati koordinaciju svih članova zajednice pri izvođenju radova, te će morati prihvatiti solidarnu odgovornost prema Naručitelju (Investitoru) zajedno s drugim izvoditeljem radova, te je dužan vršiti koordinaciju radova s drugim Izvoditeljem, odnosno članom Poslovne udruge.</t>
  </si>
  <si>
    <t>*sve materijale izvođač mora redovito i pravovremeno dobaviti da ne dođe do bilo kakvog zastoja gradnje</t>
  </si>
  <si>
    <t>Uzorke materijala završnih obrada dostaviti projektantu ili projektantskom nadzoru na pismeno odobrenje (odabir i prihvaćanje) najmanje 10 dana prije ugradnje.</t>
  </si>
  <si>
    <t>Ukoliko nije u pojedinoj stavci opisan način rada, izvođač se mora u svemu pridržavati propisa HRN-a ili jednakovrijedno za pojedinu vrstu rada, prosječnih normi u građevinarstvu, uputa proizvođača materijala koji se upotrebljava ili ugrađuje, te uputa nadzorne službe naručitelja.</t>
  </si>
  <si>
    <t>*osiguranje neometanog prolaza i prometa unutar kruga prostora gdje se gradi,</t>
  </si>
  <si>
    <t>*izrada projekta izvedenog stanja kontroliranog i ovjerenog od strane stručnog nadzora</t>
  </si>
  <si>
    <t>Nikakvi režijski sati niti posebne naplate po navedenim radovima neće se posebno priznati, jer sve navedeno mora biti uključeno u jediničnu cijenu. Prema opisanom, opisu stavaka i grupi radova treba sastaviti jediničnu cijenu za svaku stavku troškovnika.</t>
  </si>
  <si>
    <t>Pod dobavom se podrazumijeva dobava svog glavnog (osnovnog) materijala, sa svim transportima (fco gradilište, bez obzira na prijevozno sredstvo, svi utovari i istovari i sl.) i zavisnim troškovima.</t>
  </si>
  <si>
    <r>
      <t xml:space="preserve">Pod ugradbom se podrazumijeva sav rad potreban za ugradbu, sa svim pomoćnim i veznim materijalima (ljepila, mortovi, vijci, kitovi i sl.), sav unutrašnji transport, te ostalo navedeno pod stavkom  </t>
    </r>
    <r>
      <rPr>
        <i/>
        <sz val="10"/>
        <rFont val="Arial"/>
        <family val="2"/>
        <charset val="238"/>
      </rPr>
      <t>d) Rad</t>
    </r>
    <r>
      <rPr>
        <sz val="10"/>
        <rFont val="Arial"/>
        <family val="2"/>
      </rPr>
      <t>.</t>
    </r>
  </si>
  <si>
    <t>Ponuditelj je dužan pored svake količine upisati svoju jediničnu cijenu za svaku vrstu radova, ukupnu cijenu i ukupnu cijenu u rekapitulaciji za cijeli objekt.</t>
  </si>
  <si>
    <t>Ponuditelj je dužan provjeriti ispravnost izračuna ovog troškovnika i na sve eventualne greške upozoriti izrađivača troškovnika.</t>
  </si>
  <si>
    <t>j) Naknadni radovi i više rad</t>
  </si>
  <si>
    <t>Za višak radova čiji se opisi nalaze u ugovornom troškovniku primjenjivati će se ugovorne jedinične cijene.</t>
  </si>
  <si>
    <t>Ovaj "Opći opis uz troškovnik" i svi “Opći uvjeti” (obračunsko-tehnički uvjeti) uz pojedine radove sastavni su dio troškovnika i moraju biti priloženi i ovjereni prilikom davanja ponude i ugovaranja radova.</t>
  </si>
  <si>
    <t>Sav otpadni materijal od čišćenja mora se odvesti sa gradilišta na legalnu deponiju ili na reciklažno dvorište na oporabu.</t>
  </si>
  <si>
    <t>Glavni projektant:</t>
  </si>
  <si>
    <t xml:space="preserve">Sav nastali građevinski otpad je potrebno zbrinuti na ovlaštenim odlagalištima ili reciklažnom dvorištu uz prethodno izdvajanje sekundarnih sirovina (u skladu sa Zakonom o gradnji i Zakonom o održivom gospodarenju otpadom) za što je prema nalogu nadzora potrebno dokazivati pratećim listom ovlaštene tvrtke koja ima reciklažno dvorište ili legalnu deponiju. </t>
  </si>
  <si>
    <t xml:space="preserve">INGOLAB d.o.o.
Franje Punčeca 6, 40000 Čakovec
OIB: 49129544977, MB: 04178696 </t>
  </si>
  <si>
    <r>
      <t xml:space="preserve">LOKACIJA: </t>
    </r>
    <r>
      <rPr>
        <sz val="10"/>
        <rFont val="Arial"/>
        <family val="2"/>
        <charset val="238"/>
      </rPr>
      <t>k.č.br. 5564/1, k.o. Lopatinec</t>
    </r>
  </si>
  <si>
    <t>R E K A P I T U L A C I J A</t>
  </si>
  <si>
    <t>A)</t>
  </si>
  <si>
    <t>GRAĐEVINSKO-OBRTNIČKI RADOVI</t>
  </si>
  <si>
    <t>B)</t>
  </si>
  <si>
    <t>NAPOMENA:</t>
  </si>
  <si>
    <t>1.00.</t>
  </si>
  <si>
    <r>
      <t>GL. PROJEKTANT:</t>
    </r>
    <r>
      <rPr>
        <sz val="10"/>
        <rFont val="Arial"/>
        <family val="2"/>
        <charset val="238"/>
      </rPr>
      <t xml:space="preserve"> Velimir Pavlic, dipl.ing.građ., INGOLAB d.o.o., Franje Punčeca 6, 40000 Čakovec</t>
    </r>
  </si>
  <si>
    <t>U pojedinim stavkama ovog troškovnika se upućivanje na norme ili građevni proizvod pojavljuje uz oznaku ''ili jednakovrijedno'' ili "ili kao" kada se tražene tehničke specifikacije nisu mogle dovoljno precizno i razumljivo opisati. Norma ili konkretan građevni proizvod se smatra prihvaćenim od strane Ponuditelja ukoliko nije navedena nikakva druga norma ili ne postoji na tržištu drugi adekvatan proizvod.</t>
  </si>
  <si>
    <t>Grafički prikazi, tekstualni dio projekta i ovaj  troškovnik čine cijelinu projekta. Izvođač je dužan proučiti sve navedene dijelove projekta, te u slučaju nejasnoća tražiti objašnjenje, odnosno iznijeti svoje primjedbe.</t>
  </si>
  <si>
    <t xml:space="preserve">Sve stavke ovog troškovnika daju nužne zahtjeve i bitne karakteristike za izvođenje radova ili nabavu opreme. Općim uvjetima troškovnika, posebnim uvjetima pojedinh grupa radova, opisom pojedinačnih stavki definirani su minimalni uvjeti kojima moraju udovljavati izvedeni radovi, a kroz osiguranje kvalitete, trajnosti i estetskih karakteristika određenih projektno-tehničkom dokumenatcijom. Sve stavke troškovnika opisuju neodvojive dijelove cjeline građevnog sklopa i međusobno su usklađene u pogledu funkcionalih i oblikovnih karakteristika. 
Prilikom nuđenja radova ili nabave opreme, Izvođač je dužan proučiti cjelokupnu projektno tehničku dokumentaciju i ponuditi cijene radova u skladu s traženim tehničkim i oblikovnim karakteristikama, a što dokazuje odgovarajućim dokaznim sredstvima sukladno Zakonu o javnoj nabavi. Udovoljenje tehničkim i oblikovnim karateristikama utvrđuje Stručni nadzor sukladno obvezama propisanim  Zakonom o poslovima i djelatnostima prostornog uređenja i gradnje (NN 78/2015, 118/18, 110/19), Zakon o komori arhitekata i komorama inženjera u graditeljstvu i prostornom uređenju (NN 78/2015, 114/18, 110/19) i Pravilnik o standardu usluga arhitekata (HKA, 13.12.2013.).
</t>
  </si>
  <si>
    <t>Kod spajanja različitih materijala mora se osigurati da ne dođe do korozije. Vezovi i učvršćenja moraju biti takvi da uslijed temperaturnih promjena ne dođe do teškoća u funkciji pojedinih elemenata. Brtvljenje mora biti nepropusno za vodu, a propuštanje zraka minimalno.</t>
  </si>
  <si>
    <t>Čelične konstrukcije izvoditi prema detaljima i radioničkim nacrtima. Jedinična cijena sadrži osim navedenog i sav ostali potrebni materijal, pribor za pričvršćenje, sav rad, sav potreban transport do gradilišta i na gradilištu, sve potrebne skele i radne platforme, svu potrebnu energiju, kao i sve potrebne HTZ mjere radnika. Jedinična cijena također sadrži i sve potrebene ateste i drugu dokumentaciju za izradu i montažu čelične konstrukcije koju izvođač mora ishoditi prema hrvatskim zakonima.</t>
  </si>
  <si>
    <t>Ukoliko koja stavka nije dovoljno opisana ili je nejasna prije predaje ponude izvođač mora zatražiti razjašnjenje kod projektanta jer se kasniji prigovor neće uzeti u obzir.</t>
  </si>
  <si>
    <t>Stavke koje se izvode iz čeličnih cijevnih i kutnih profila dovoze se na gradilište jedanput minizirane.</t>
  </si>
  <si>
    <t>Prije same izrade sve detalje dogovoriti sa projektantom. Sve mjere prije izrade stavki potrebno je kontrolirati na licu mjesta.</t>
  </si>
  <si>
    <t>Okov, boja i materijal mora biti prema opisu uz shemu i detalje proizvođača uz suglasnost investitora i projektanta.</t>
  </si>
  <si>
    <t>Ukoliko stavka nije dovoljno opisana ili je nejasna prije predaje ponude izvođač mora zatražiti razjašnjenje kod projektanta.</t>
  </si>
  <si>
    <t>Sve mjere i količine prije izrade stavki potrebno je kontrolirati na licu mjesta. Izrada prema shemi i dogovoru s projektantom. Boja po izboru projektanta.</t>
  </si>
  <si>
    <t>SVEUKUPNO:</t>
  </si>
  <si>
    <t>Ponuditelj kod nuđenja mora jasno navesti:
- proizvođač i dobavljač profila
- karakteristike profila i završna boja
- postojanje atesta za RH</t>
  </si>
  <si>
    <t>Izvođač i svi njegovi podizvođači dužni su svaki dio tehničke dokumentacije pregledati, te dati primjedbe na eventualne tehničke probleme koji bi mogli prouzročiti slabiju kvalitetu, postojanost ugrađenih elemenata ili druge štete. U protivnom, biti će dužan ovakve štete sanirati o svom trošku. Naročito pažnju kod toga treba posvetiti usuglašavanju građevinskih i instalaterskih nacrta. Ako Izvođač ustanovi razlike u mjerama, nedostatke ili pogreške u podlogama dužan je pravovremeno obavijestiti nadležnu osobu te zatražiti rješenja.</t>
  </si>
  <si>
    <t>*organizaciju prostorija i uvjeta zaštite na radu, zaštite od požara, te komfora i higijene zaposlenih;</t>
  </si>
  <si>
    <t>*sve ostalo neimenovano, a navedeno zasebno u pojednim grupama radova iz ovog troškovnika</t>
  </si>
  <si>
    <t>U kalkulaciju treba uključiti sav rad, kako glavni, tako i pomoćni, te sav unutrašnji transport (kako horizontalni tako i vertikalni). Ujedno treba uključiti i rad oko zaštite gotovih konstrukcija i dijelova objekta od štetnog atmosferskog utjecaja vrućine, hladnoće i sličnog. Sva potrebna čišćenja, kod svih građevinskih i obrtničkih radova, u toku izvođenja, dnevno (nakon završetka rada) uključiti u jedinične cijene stavki, tj., neće se posebno plaćati.</t>
  </si>
  <si>
    <t>Za naknadne radove čiji opisi se ne nalaze u troškovniku, a koji se trebaju izvesti po nalogu nadzornog inženjera, obračun se vrši po stvarnim troškovima rada i materijala; a sukladno propisima Zakona o javnoj nabavi, Zakona o gradnji, Zakona o obveznim odnosima i ostalim podzakonskim aktima i važećim Ugovorima.</t>
  </si>
  <si>
    <t>U jedinične cijene stavki moraju biti uračunati svi radovi i potrebni materijali (eventualno ne specificirani posebno u samom troškovniku), a koji su (prema uzancama struke i pravilima dobrog zanata) potrebni za potpuno dovršenje građevine, tj. dovođenje u stanje "potpuno spremno za uporabu". Svi takvi radovi imaju biti uračunati u jedinične cijene, tj. neće se posebno plaćati.</t>
  </si>
  <si>
    <t xml:space="preserve">Izvoditelj je dužan prije početka radova proučiti projektnu dokumentaciju i o svim eventualnim primjedbama i uočenim nedostacima obavijestiti investitora, nadzornog inženjera i glavnog projektanta. Ukoliko se tijekom gradnje ukaže opravdana potreba za manjim odstupanjima od projekta ili njegovim izmjenama, izvoditelj je dužan prethodno pribaviti suglasnost glavnog projektanta i nadzornog inženjera. Izvoditelj je obvezan putem dnevnika registrirati sve izmjene i eventualna odstupanja od projekta, a po dovršetku gradnje obvezan je predati investitoru projekt izvedenog stanja svih instalacija unutar i izvan objekta ukoliko je došlo do bitnih odstupanja (navedeno mišljenje dati će nadzorni inženjer upisom u građevinski dnevik, prema čemu izvođač mora postupiti).
</t>
  </si>
  <si>
    <t>TROŠKOVNIK PROCIJENJENIH RADOVA</t>
  </si>
  <si>
    <t>Josipa Blažeka mag.inž.grad.</t>
  </si>
  <si>
    <t>Čakovec, listopad 2021.</t>
  </si>
  <si>
    <t>PR-320/21</t>
  </si>
  <si>
    <t>k.č.br. 5564/1, k.o. Lopatinec</t>
  </si>
  <si>
    <t xml:space="preserve">PREGRADNA ZAVJESA U SPORTSKOJ DVORANI OŠ IVANA GORANA KOVAČIĆA U OPĆINI SVETI JURAJ NA BREGU
</t>
  </si>
  <si>
    <r>
      <rPr>
        <b/>
        <sz val="10"/>
        <rFont val="Arial"/>
        <family val="2"/>
        <charset val="238"/>
      </rPr>
      <t>GRAĐEVINA:</t>
    </r>
    <r>
      <rPr>
        <sz val="10"/>
        <rFont val="Arial"/>
        <family val="2"/>
        <charset val="238"/>
      </rPr>
      <t xml:space="preserve"> PREGRADNA ZAVJESA U SPORTSKOJ DVORANI OŠ IVANA GORANA KOVAČIĆA U OPĆINI SVETI JURAJ NA BREGU</t>
    </r>
  </si>
  <si>
    <r>
      <t xml:space="preserve">LOKACIJA: </t>
    </r>
    <r>
      <rPr>
        <sz val="10"/>
        <rFont val="Arial"/>
        <family val="2"/>
      </rPr>
      <t>k.č.br. 5564/1, k.o. Lopatinec</t>
    </r>
  </si>
  <si>
    <r>
      <t xml:space="preserve">LOKACIJA: </t>
    </r>
    <r>
      <rPr>
        <sz val="10"/>
        <rFont val="Arial"/>
        <family val="2"/>
        <charset val="238"/>
      </rPr>
      <t xml:space="preserve"> k.č.br. 5564/1, k.o. Lopatinec</t>
    </r>
  </si>
  <si>
    <t>OPREMA - PREGRADNA ZAVJESA</t>
  </si>
  <si>
    <t>REKAPITULACIJA OPREMA - PREGRADNA ZAVJESA</t>
  </si>
  <si>
    <t xml:space="preserve">BRAVARSKI RADOVI </t>
  </si>
  <si>
    <t>Izvođač čelične konstrukcije dužan je prethodno izvršiti izmjeru pojedine pozicije na licu mjesta i izvršiti prilagodbu pozicije i detalja izvedbe kako bi se postigla točnost montaže. Odstupanja koja se utvrde izmjerom od strane izvođača moraju se prilagoditi u radioničkoj izvedbi. U slučaju da proizvođač opreme želi promijeniti sistem vješanja opreme pregradne zavjese, potrebno je dobiti pisanu suglasnost projektanta i izraditi novu radioničku dokumentaciju. Izvedbom se zabranjuje varenje nove čelične konstrukcije na postojeću čeličnu konstrukciju.</t>
  </si>
  <si>
    <t>U jedinične cijene ponuditelji trebaju uključiti sve troškove potrebne za potpunu realizaciju stavke, što uključuje, ali nije ograničeno na: troškove radne snage, materijala, opreme, mehanizacije za rad, prijevoz, propisno deponiranje viškova materijala, kontrole kvalitete, ispomoć pri izradi ispitivanja postojećih materijala i sadržaja, ishođenja potrebnih certifikata, ishođenja potrebne dokumentacije za tehnički pregled, režijske troškove gradilišta i uprave izvoditelja, sve pristojbe i ostala davanja, smještaja i prehrane djelatnika, profit.</t>
  </si>
  <si>
    <t>Svi radovi trebaju se izvoditi pažljivo. Prije početka izvođenja radova potrebno je zaštititi sve obodne i okolne konstrukcije i plohe (parket, tribine..). Prozori u neposrednoj blizini izvođenja radova zaštićuju se providnom PE folijom i prema potrebi tamo gdje postoji opasnost od mehaničkog oštećenja sa tvrdom oblogom od drvenih ploča (daska, blažujka...).</t>
  </si>
  <si>
    <t xml:space="preserve">Izvođač (glavni izvođač) je dužan za sve vrijeme izvođenja radova imati ovlaštenog inženjera građenja u svojstvu glavnog inženjera građenja koji će aktivno koordinirati radove, odgovorno i stručno, neovisno o tome dali su radovi ugovoreni od strane glavnog izvođača. Za navedene poslove direktno odgovara nadzoru i investitoru, a navedena funkcija je obuhvaćena i u cijeni je svih ugovorenih radova. Glavni izvođač ne može tražiti od investitora proviziju ili naknadu, kao niti ugovaratelja radova koji sa Investitorom direktno ugovara radove, osim od svojeg kooperantskog izvođača s kojim sam glavni izvođač ima ugovor. </t>
  </si>
  <si>
    <r>
      <t xml:space="preserve">Sve mjere iz projekta potrebno je provjeriti u naravi. Izvođač radova dužan je prije početka radova kontrolirati kote objekta. Ukoliko se ukažu eventualne nejednakosti između projekta i stanja na gradilištu, izvođač radova dužan je pravovremeno o tome obavijestiti investitora i </t>
    </r>
    <r>
      <rPr>
        <sz val="10"/>
        <rFont val="Arial"/>
        <family val="2"/>
        <charset val="238"/>
      </rPr>
      <t>projektantskog nadzora</t>
    </r>
    <r>
      <rPr>
        <sz val="10"/>
        <rFont val="Arial"/>
        <family val="2"/>
      </rPr>
      <t xml:space="preserve"> i zatražiti pojedina objašnjenja.</t>
    </r>
  </si>
  <si>
    <t>*uređenje gradilišta po završetku rada, sa otklanjanjem i odvozom otpadaka,ostataka građevinskog materijala, inventara, pomoćnih objekata i sl.,</t>
  </si>
  <si>
    <t xml:space="preserve">*Izvođač je dužan bez posebne naplate osigurati investitoru i projektantskom nadzoru potrebnu pomoć kod obilaska gradilišta i nadzora, potrebnim pomagalima i ljudima, </t>
  </si>
  <si>
    <t>*sve otpadne materijale treba odmah odvesti na zbrinjavanje na ovlašteno reciklažno dvorište ili legalnu deponiju. Ukoliko se isti neće izvršavati investitor ima pravo čišćenja i odvoz otpada povjeriti drugome, a na teret izvođača.</t>
  </si>
  <si>
    <t>Posebno se napominje da su u jednične cijene uključeni i slijedeći radovi (osim već gore specificiranih): 
- sva priključenja i spajanja opreme iz ovog troškovnika na postojeću ili novoizvedenu instalaciju
- sve dobave i montaže 
- sve djelomične i završne tlačne probe
- podešavanja, balansiranja i puštanje u rad i postizanje radnih parametara do pune funkcionalnosti svih komponenta te sustava u cjelini
- sav sitni i potrošni materijal neophodan za dobro izvršenje posla
- građevinska pripomoć pri izradi instalacije
- odnošenje oštećenog ili dotrajalog demontiranog materijala i opreme na zakonom predviđen deponij i zbrinjavanje
- obuka korisnika, izrada i izdavanje uputstava i dokumentacije
- sva potrebna radionička izvedbena dokumentacija
- projekt izvedenog stanja</t>
  </si>
  <si>
    <t>Crnu bravarija pocinčana a ukoliko se boji završno obraditi:
- čišćenje površine od kovarine i hrđe
- brušenje, predkitanje, kitanje i fino brušenje
- osnovno premazno sredstvo s olovnim minijem u jednom sloju najmanje debljine 80 mikrona
- pokrovno premazno sredstvo s oksidom željeza u 2 premaza po 80 mikrona.</t>
  </si>
  <si>
    <r>
      <t xml:space="preserve">Dobava, doprema i montaža čeličnih okvira nove čelične konstrukcije za ovjes pregradne zavjese od zavarenih cijevnih pravokutnog profila 80 x 120 x 5 mm. Čelik je klase S235 JR. U stavku uključen materijal, montaža, sva potrebna spojna sredstva, vijci M12 k.v. 8.8. i pločevine za prihvat novog čeličnog okvira, sistemom vješanja za gornji pojas glavnog rešetkasti nosač, te završna obrada temeljnim premazom minimalne debljine 80 mikrona i završnim antikorozivnim premazom u dva sloja debljine 80 mikrona u boji prema izboru projektanta.  Obračun po kilogramu. </t>
    </r>
    <r>
      <rPr>
        <sz val="10"/>
        <color theme="1"/>
        <rFont val="Arial"/>
        <family val="2"/>
        <charset val="238"/>
      </rPr>
      <t xml:space="preserve">
</t>
    </r>
    <r>
      <rPr>
        <b/>
        <sz val="10"/>
        <color theme="1"/>
        <rFont val="Arial"/>
        <family val="2"/>
      </rPr>
      <t xml:space="preserve">
</t>
    </r>
  </si>
  <si>
    <t>OPREMA I ELEKTROINSTALACIJE</t>
  </si>
  <si>
    <t>B) OPREMA I ELEKTROINSTALACIJE</t>
  </si>
  <si>
    <t>*gradilište osigurati za sigurnost ljudi i zaštitu objekata,</t>
  </si>
  <si>
    <t xml:space="preserve">*Izvođač je dužan prema nalogu nadzora osigurati zaštitu postojeće građevine prije početka  i za vrijeme izvođenja radova </t>
  </si>
  <si>
    <t>h) Skele i platforme</t>
  </si>
  <si>
    <t>Sve vrste radnih skela, podiznih platformi, bez obzira na visinu, uključene su u jediničnu cijenu dotičnog rada.</t>
  </si>
  <si>
    <t>Jedinična cijena sadrži potrebni materijal i pomoćni materijal, pribor za pričvršćenje, sav rad, sav potrebni transport do gradilišta i na gradilištu, sve potrebne skele i radne platforme, svu potrebnu energiju, kao i sve potrebne zaštitne mjere. Obračun prema stvarnim količinama.</t>
  </si>
  <si>
    <t>Ponuđač mora prije ugradnje priložiti izjave o svojstvima, za kompletan proizvod i dijelove proizvoda opreme pregradne zavjese, te ishoditi suglasnost u pisanom obliku od nadzora prije samie ugradnje.</t>
  </si>
  <si>
    <t>Svi radovi trebaju se izvoditi pažljivo. Prije početka izvođenja radova potrebno je zaštititi sve obodne i okolne konstrukcije i plohe (podove, naprave, tribine..). Prozori u neposrednoj blizini izvođenja radova zaštićuju se providnom PE folijom i prema potrebi tamo gdje postoji opasnost od mehaničkog oštećenja sa tvrdom oblogom od drvenih ploča (daska, blažujka...).</t>
  </si>
  <si>
    <t xml:space="preserve">Sve vrste radnih skela, platformi, dizaličnih korpi i ostalih sredstava za rad na visini, uključene su u jediničnu cijenu rada.i moraju biti postavljene tako da ne preopterećuju ili oštećuju sportski pod u dvorani. </t>
  </si>
  <si>
    <r>
      <t xml:space="preserve">Dobava, doprema i montaža </t>
    </r>
    <r>
      <rPr>
        <b/>
        <sz val="10"/>
        <color theme="1"/>
        <rFont val="Arial"/>
        <family val="2"/>
        <charset val="238"/>
      </rPr>
      <t>podizne kombinirane pregradne zavjese dimenzija 21,95 x 8,10 m</t>
    </r>
    <r>
      <rPr>
        <sz val="10"/>
        <color theme="1"/>
        <rFont val="Arial"/>
        <family val="2"/>
      </rPr>
      <t xml:space="preserve">  s elektičnim pogonskim motorom 230/400V optimalne snage zavisno o tipu prijenosa i pogona pojedinog proizvođača u rasponu od 1,1  - 1,5 kW. U stavku je uključena montaža pregradne zavjese do potpune gotovosti, sa svim potrebnim upravljanjem i materijalima do potpune funkcionalnosti puštanja u pogon, ispitivanja sigurnosti rada i svih pripadajućih instalacija (elektroinstalacije i uzemljenje). Stavka uključuje upravljački ormar koji se instalira na zidu spremišta za sprave za vježbanje (na mjestu koje omogućuje neometan pregled na pregradu zavjesu kada se podiže ili spušta).</t>
    </r>
  </si>
  <si>
    <r>
      <rPr>
        <b/>
        <sz val="10"/>
        <color theme="1"/>
        <rFont val="Arial"/>
        <family val="2"/>
      </rPr>
      <t>Elementi pregradne zavjese koji su uključeni u cijenu:</t>
    </r>
    <r>
      <rPr>
        <sz val="10"/>
        <color theme="1"/>
        <rFont val="Arial"/>
        <family val="2"/>
        <charset val="238"/>
      </rPr>
      <t xml:space="preserve">
- pogonski elektro motor 230/400V, 1,1 -1,5 kW sa elektrokočnicom na reduktoru, sa mogućnosti ručnog upravljanja, faktora sigurnosti F=2, u skladu s EN 12453;
- gornja osovinska cijev, promjera fi 76 mm, boja prema RAL karti, na kliznim ležajevima na rastru od 1,93 m;
- mehaničke sigurnosne kočnice sa svake rubne strane osovinske osi, koje se aktiviraju kod prekoračenja brzine spuštanja, sigurnosnog razreda IP65, u skladu s EN 12604/12605;
- donja omotavajuća - napinjajuća cijev, promjera fi 42, na koju je pričvršćeno podizno uže;
- podizno uže od specijalnog poliestera, rastezanje &lt; 5%, poderivost pri 580 daN
- gornjeg dijela pregradne zavjese dim. 5,50 x 21,95 m od polipropilenske mreže otvora oko 80 x 80 mm, fi 4,2 mm, UV otporna;
- donjeg dijela pregradne zavjese dim. 2,60 x 21,95 m od dvostruke umjetne kože/poliesterska tkanina (890 g/m2), u skladu s EN ISO 2286-2, vlačne  čvrstoće 1500N/50mm, UV otporna, samougasiva u stupnju B1, boja prema želji projektanta/investitora
- upravljački ormar pregradne zavjese 
- puštanje u pogon do potpune funkcionalnosti, ispitivanje ispravnosti i sigurnosti na radu sa uvjerenjem od ovlaštene pravne osobe, izvedba uzemljenja i edukacija korisnika za sigurno upravljanje pregradnom zavjesom</t>
    </r>
  </si>
  <si>
    <r>
      <rPr>
        <b/>
        <sz val="10"/>
        <color theme="1"/>
        <rFont val="Arial"/>
        <family val="2"/>
      </rPr>
      <t>NAPOMENA:</t>
    </r>
    <r>
      <rPr>
        <sz val="10"/>
        <color theme="1"/>
        <rFont val="Arial"/>
        <family val="2"/>
      </rPr>
      <t xml:space="preserve">
OBAVEZNI PRILOZI OD STRANE IZVOĐAČA:
1.Izjava o svojstvima, koja potvrđuje sukladnost izrade i montaže čelične konstrukcije prema normi EN 1090-1:2009, tehnički prospekt, priručnik za upravljanje pregradnom zavjesom, te zasebnim dijelovima pregradne zavjese:
2. Pogonska osovina i sigurnosni mehanizam sukladno zahtjevima standarda DIN 18032/4.Obavezni prilog: Izjava o svojstvima, koja potvrđuje sukladnost opreme  osovine i sigurnosnih mehanizma sa zahtjevanim standardom DIN 18032/4.
3. Izjava o svojstvima materijala: dvostruka umjetna koža/ poliesterska tkanina obostrano presvučena s PVC-om, koja je u skladu sa zahtjevanim standardom EN 13501-1: (samogasivost u stupnju B1).</t>
    </r>
  </si>
  <si>
    <t xml:space="preserve">Dobava, polaganje i spajanje napojnih kablova i vodova električne instalacije pregradnje zavjese do glavnog razvodnog i upravljačkog ormara: </t>
  </si>
  <si>
    <t>Radovi elektroinstalacija pregradne zavjese koji su uključeni u cijenu:</t>
  </si>
  <si>
    <t>PP-Y 3*1,5 mm²  - uzduž pogonsa pregradne zavjese - dužina 24,0 m</t>
  </si>
  <si>
    <t>PP-Y 3*1,5 mm² - spoj pogona do upravljačkog ormara - dužina 30,0 m</t>
  </si>
  <si>
    <t>PP-Y 5*2,5 mm² - spoj pogona do glavnog razvodnog ormara - dužina 27,0 m</t>
  </si>
  <si>
    <t>KOMPLET PREMA CJELOKUPNOJ SPECIFIKACIJI</t>
  </si>
  <si>
    <t xml:space="preserve">Dobava i polaganje plastičnih instalacijskih kanala - kanalica i nosača koji se postavljaju uzduž čelične nosive rešetke do postojećeg vertikalnog instalacijskog kanala u dužini od 42,0m koji vodi do glavnog razvodnog ormara sukladno glavnom projektu. Izvođač je, u obimu stavke dužan ponuditi cjelovito rješenje kako bi kanalica i nosači bili u stabilnoj poziciji i kako bi predstavili sigurno rješenje u funkciji korištenja sportske dvorane. </t>
  </si>
  <si>
    <r>
      <rPr>
        <b/>
        <sz val="9"/>
        <color theme="1"/>
        <rFont val="Arial"/>
        <family val="2"/>
      </rPr>
      <t>NAPOMENA</t>
    </r>
    <r>
      <rPr>
        <sz val="9"/>
        <color theme="1"/>
        <rFont val="Arial"/>
        <family val="2"/>
      </rPr>
      <t xml:space="preserve">: Predviđa se izvedba pojedinih elementa pomoćne nove čelične konstrukcije pregradne zavjese na pozicijama od POZ 1 do POZ 13 u dužini između glavnih krovnih nosača od </t>
    </r>
    <r>
      <rPr>
        <b/>
        <sz val="9"/>
        <color theme="1"/>
        <rFont val="Arial"/>
        <family val="2"/>
      </rPr>
      <t>4480 mm</t>
    </r>
    <r>
      <rPr>
        <sz val="9"/>
        <color theme="1"/>
        <rFont val="Arial"/>
        <family val="2"/>
      </rPr>
      <t xml:space="preserve"> s tolerancijom od 10 mm sa svake strane, kako bi se svaki element konstrukcije mogao montirati (izmjerom je na licu mjesta utvrđen razmak između dva glavna rešetkasta nosača krovne konstrukcije od 4521 mm). Izvođač čelične konstrukcije dužan je prethodno izvršiti izmjeru pojedine pozicije na licu mjesta i izvršiti prilagodbu pozicije i detalja izvedbe kako bi se postigla točnost montaže. Odstupanja koja se utvrde izmjerom od strane izvođača moraju se prilagoditi u radioničkoj izvedbi.</t>
    </r>
  </si>
  <si>
    <t>NAPOMENA:  Izvođač je dužan u obimu stavke ponuditi proizvod tipa kanalice i tipa nosača koji odgovara za montažu na čeličnu rešetkastu krovnu konstrukciju (prema projektnom rješenju).</t>
  </si>
  <si>
    <t>OPREMA - PREGRADNA ZAVJESA I RADOVI ELEKTROINSTALACIJA</t>
  </si>
  <si>
    <t xml:space="preserve">OSNOVNA ŠKOLA IVANA GORANA KOVAČIĆA SVETI JURAJ NA BREGU
Pleškovec 31, 40311 Lopatinec 
OIB: 09299062836
za: OSNOVNU ŠKOLU I. G. KOVAČIĆA
SVETI JURAJ NA BREGU 
Pleškovec 31, 40311 Lopatinec
</t>
  </si>
  <si>
    <r>
      <t xml:space="preserve">NARUČITELJ: </t>
    </r>
    <r>
      <rPr>
        <sz val="10"/>
        <rFont val="Arial"/>
        <family val="2"/>
        <charset val="238"/>
      </rPr>
      <t>OSNOVNA ŠKOLA IVANA GORANA KOVAČIĆA SVETI JURAJ NA BREGU</t>
    </r>
  </si>
  <si>
    <r>
      <t xml:space="preserve">NARUČITELJ: </t>
    </r>
    <r>
      <rPr>
        <sz val="10"/>
        <rFont val="Arial"/>
        <family val="2"/>
        <charset val="238"/>
      </rPr>
      <t>OSNOVNA ŠKOLA IVANA GORANA KOVAČIĆA SVETI JURAJ NA BREGU, Pleškovec 31, 40311 Lopatinec</t>
    </r>
  </si>
  <si>
    <r>
      <t>NARUČITELJ: OSNOVNA ŠKOLA IVANA GORANA KOVAČIĆA SVETI JURAJ NA BREGU</t>
    </r>
    <r>
      <rPr>
        <sz val="10"/>
        <rFont val="Arial"/>
        <family val="2"/>
        <charset val="238"/>
      </rPr>
      <t>, Pleškovec 31, 40311 Lopatinec</t>
    </r>
  </si>
  <si>
    <t>eura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</si>
</sst>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 _k_n_-;\-* #,##0.00\ _k_n_-;_-* &quot;-&quot;??\ _k_n_-;_-@_-"/>
    <numFmt numFmtId="164" formatCode="#,##0.00_ ;\-#,##0.00\ "/>
    <numFmt numFmtId="165" formatCode="#,###.00"/>
    <numFmt numFmtId="166" formatCode="_(* #,##0.00_);_(* \(#,##0.00\);_(* \-??_);_(@_)"/>
    <numFmt numFmtId="167" formatCode="_-* #,##0.00\ _k_n_-;\-* #,##0.00\ _k_n_-;_-* \-??\ _k_n_-;_-@_-"/>
    <numFmt numFmtId="168" formatCode="_-* #,##0.00\ _D_i_n_-;\-* #,##0.00\ _D_i_n_-;_-* &quot;-&quot;??\ _D_i_n_-;_-@_-"/>
    <numFmt numFmtId="169" formatCode="General_)"/>
    <numFmt numFmtId="170" formatCode="mmm/dd"/>
    <numFmt numFmtId="171" formatCode="#,##0.00\ _k_n"/>
    <numFmt numFmtId="172" formatCode="* #,##0.00\ ;\-* #,##0.00\ ;* \-#\ ;@\ "/>
  </numFmts>
  <fonts count="45">
    <font>
      <sz val="11"/>
      <color theme="1"/>
      <name val="Calibri"/>
      <family val="2"/>
      <charset val="238"/>
      <scheme val="minor"/>
    </font>
    <font>
      <sz val="11"/>
      <color theme="1"/>
      <name val="Calibri"/>
      <family val="2"/>
      <charset val="238"/>
      <scheme val="minor"/>
    </font>
    <font>
      <sz val="10"/>
      <color theme="1"/>
      <name val="Arial"/>
      <family val="2"/>
      <charset val="238"/>
    </font>
    <font>
      <sz val="10"/>
      <name val="Arial"/>
      <family val="2"/>
      <charset val="238"/>
    </font>
    <font>
      <sz val="11"/>
      <color theme="1"/>
      <name val="Arial"/>
      <family val="2"/>
      <charset val="238"/>
    </font>
    <font>
      <b/>
      <sz val="10"/>
      <name val="Arial"/>
      <family val="2"/>
      <charset val="238"/>
    </font>
    <font>
      <sz val="8"/>
      <name val="Arial"/>
      <family val="2"/>
      <charset val="238"/>
    </font>
    <font>
      <sz val="11"/>
      <name val="Arial"/>
      <family val="2"/>
      <charset val="238"/>
    </font>
    <font>
      <sz val="11"/>
      <name val="7_Futura"/>
      <charset val="238"/>
    </font>
    <font>
      <sz val="11"/>
      <name val="7_Futura"/>
    </font>
    <font>
      <sz val="11"/>
      <color rgb="FF000000"/>
      <name val="Calibri"/>
      <family val="2"/>
      <charset val="238"/>
    </font>
    <font>
      <sz val="10"/>
      <color rgb="FF000000"/>
      <name val="Arial"/>
      <family val="2"/>
      <charset val="238"/>
    </font>
    <font>
      <sz val="10"/>
      <name val="Swis721 BT"/>
      <family val="2"/>
    </font>
    <font>
      <b/>
      <sz val="16"/>
      <name val="Arial"/>
      <family val="2"/>
      <charset val="238"/>
    </font>
    <font>
      <b/>
      <sz val="12"/>
      <name val="Arial"/>
      <family val="2"/>
      <charset val="238"/>
    </font>
    <font>
      <sz val="10"/>
      <name val="Arial"/>
      <family val="2"/>
      <charset val="238"/>
    </font>
    <font>
      <b/>
      <sz val="18"/>
      <name val="Arial"/>
      <family val="2"/>
      <charset val="238"/>
    </font>
    <font>
      <sz val="12"/>
      <name val="Arial"/>
      <family val="2"/>
      <charset val="238"/>
    </font>
    <font>
      <b/>
      <sz val="12"/>
      <name val="Arial"/>
      <family val="2"/>
    </font>
    <font>
      <sz val="12"/>
      <name val="Arial"/>
      <family val="2"/>
    </font>
    <font>
      <b/>
      <i/>
      <u/>
      <sz val="10"/>
      <name val="Arial"/>
      <family val="2"/>
      <charset val="238"/>
    </font>
    <font>
      <sz val="11"/>
      <name val="Calibri"/>
      <family val="2"/>
      <charset val="238"/>
      <scheme val="minor"/>
    </font>
    <font>
      <sz val="10"/>
      <name val="Arial"/>
      <family val="2"/>
    </font>
    <font>
      <sz val="12"/>
      <name val="HRHelvetica"/>
      <charset val="238"/>
    </font>
    <font>
      <i/>
      <sz val="10"/>
      <name val="Arial"/>
      <family val="2"/>
      <charset val="238"/>
    </font>
    <font>
      <b/>
      <sz val="14"/>
      <name val="Arial"/>
      <family val="2"/>
      <charset val="238"/>
    </font>
    <font>
      <b/>
      <sz val="12"/>
      <name val="Arial"/>
      <family val="2"/>
      <charset val="1"/>
    </font>
    <font>
      <b/>
      <sz val="14"/>
      <name val="Arial"/>
      <family val="2"/>
      <charset val="1"/>
    </font>
    <font>
      <sz val="11"/>
      <name val="Arial"/>
      <family val="2"/>
    </font>
    <font>
      <b/>
      <sz val="11"/>
      <name val="Arial"/>
      <family val="2"/>
    </font>
    <font>
      <sz val="11"/>
      <color theme="1"/>
      <name val="Calibri"/>
      <family val="2"/>
      <scheme val="minor"/>
    </font>
    <font>
      <sz val="10"/>
      <name val="Arial"/>
      <family val="2"/>
      <charset val="238"/>
    </font>
    <font>
      <sz val="10"/>
      <color indexed="8"/>
      <name val="Arial1"/>
      <charset val="238"/>
    </font>
    <font>
      <sz val="12"/>
      <name val="Times New Roman"/>
      <family val="1"/>
      <charset val="238"/>
    </font>
    <font>
      <sz val="11"/>
      <color indexed="8"/>
      <name val="Calibri"/>
      <family val="2"/>
      <charset val="238"/>
    </font>
    <font>
      <sz val="10"/>
      <name val="Arial"/>
      <family val="2"/>
      <charset val="1"/>
    </font>
    <font>
      <sz val="9"/>
      <name val="Arial Narrow"/>
      <family val="2"/>
    </font>
    <font>
      <b/>
      <sz val="11"/>
      <color theme="1"/>
      <name val="Arial"/>
      <family val="2"/>
      <charset val="238"/>
    </font>
    <font>
      <b/>
      <sz val="10"/>
      <color theme="1"/>
      <name val="Arial"/>
      <family val="2"/>
      <charset val="238"/>
    </font>
    <font>
      <sz val="10"/>
      <name val="MS Sans Serif"/>
      <family val="2"/>
      <charset val="238"/>
    </font>
    <font>
      <b/>
      <sz val="10"/>
      <color theme="1"/>
      <name val="Arial"/>
      <family val="2"/>
    </font>
    <font>
      <sz val="10"/>
      <color theme="1"/>
      <name val="Arial"/>
      <family val="2"/>
    </font>
    <font>
      <b/>
      <sz val="11"/>
      <color theme="1"/>
      <name val="Calibri"/>
      <family val="2"/>
      <charset val="238"/>
      <scheme val="minor"/>
    </font>
    <font>
      <sz val="9"/>
      <color theme="1"/>
      <name val="Arial"/>
      <family val="2"/>
    </font>
    <font>
      <b/>
      <sz val="9"/>
      <color theme="1"/>
      <name val="Arial"/>
      <family val="2"/>
    </font>
  </fonts>
  <fills count="3">
    <fill>
      <patternFill patternType="none"/>
    </fill>
    <fill>
      <patternFill patternType="gray125"/>
    </fill>
    <fill>
      <patternFill patternType="solid">
        <fgColor indexed="26"/>
        <bgColor indexed="9"/>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hair">
        <color indexed="8"/>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s>
  <cellStyleXfs count="52">
    <xf numFmtId="0" fontId="0" fillId="0" borderId="0"/>
    <xf numFmtId="43" fontId="1" fillId="0" borderId="0" applyFont="0" applyFill="0" applyBorder="0" applyAlignment="0" applyProtection="0"/>
    <xf numFmtId="0" fontId="3" fillId="0" borderId="0"/>
    <xf numFmtId="0" fontId="3" fillId="0" borderId="0"/>
    <xf numFmtId="166" fontId="3" fillId="0" borderId="0" applyFill="0" applyBorder="0" applyAlignment="0" applyProtection="0"/>
    <xf numFmtId="2" fontId="9" fillId="0" borderId="0"/>
    <xf numFmtId="0" fontId="8" fillId="0" borderId="0"/>
    <xf numFmtId="167" fontId="3" fillId="0" borderId="0" applyFill="0" applyBorder="0" applyAlignment="0" applyProtection="0"/>
    <xf numFmtId="0" fontId="10" fillId="0" borderId="0"/>
    <xf numFmtId="0" fontId="11" fillId="0" borderId="0" applyNumberFormat="0" applyBorder="0" applyProtection="0"/>
    <xf numFmtId="0" fontId="11" fillId="0" borderId="0" applyNumberFormat="0" applyBorder="0" applyProtection="0"/>
    <xf numFmtId="0" fontId="12" fillId="0" borderId="0"/>
    <xf numFmtId="168" fontId="1" fillId="0" borderId="0" applyFont="0" applyFill="0" applyBorder="0" applyAlignment="0" applyProtection="0"/>
    <xf numFmtId="0" fontId="11" fillId="0" borderId="0" applyNumberFormat="0" applyBorder="0" applyProtection="0"/>
    <xf numFmtId="0" fontId="3" fillId="0" borderId="0"/>
    <xf numFmtId="0" fontId="3" fillId="0" borderId="0"/>
    <xf numFmtId="0" fontId="11" fillId="0" borderId="0" applyNumberFormat="0" applyBorder="0" applyProtection="0"/>
    <xf numFmtId="0" fontId="3" fillId="0" borderId="0"/>
    <xf numFmtId="0" fontId="3" fillId="0" borderId="0"/>
    <xf numFmtId="0" fontId="15" fillId="0" borderId="0"/>
    <xf numFmtId="43" fontId="3" fillId="0" borderId="0" applyFont="0" applyFill="0" applyBorder="0" applyAlignment="0" applyProtection="0"/>
    <xf numFmtId="0" fontId="3" fillId="0" borderId="0"/>
    <xf numFmtId="0" fontId="23" fillId="0" borderId="0"/>
    <xf numFmtId="0" fontId="3" fillId="0" borderId="0"/>
    <xf numFmtId="0" fontId="3" fillId="0" borderId="0"/>
    <xf numFmtId="0" fontId="9" fillId="0" borderId="0"/>
    <xf numFmtId="166" fontId="9" fillId="0" borderId="0" applyFill="0" applyBorder="0" applyAlignment="0" applyProtection="0"/>
    <xf numFmtId="0" fontId="9" fillId="0" borderId="0"/>
    <xf numFmtId="0" fontId="30" fillId="0" borderId="0"/>
    <xf numFmtId="166" fontId="9" fillId="0" borderId="0" applyFill="0" applyBorder="0" applyAlignment="0" applyProtection="0"/>
    <xf numFmtId="0" fontId="31" fillId="0" borderId="0"/>
    <xf numFmtId="0" fontId="3" fillId="0" borderId="0"/>
    <xf numFmtId="0" fontId="3" fillId="0" borderId="0"/>
    <xf numFmtId="0" fontId="3" fillId="0" borderId="0"/>
    <xf numFmtId="0" fontId="3" fillId="0" borderId="0"/>
    <xf numFmtId="0" fontId="32" fillId="0" borderId="0" applyBorder="0" applyProtection="0"/>
    <xf numFmtId="0" fontId="3" fillId="0" borderId="0"/>
    <xf numFmtId="0" fontId="3" fillId="0" borderId="0"/>
    <xf numFmtId="0" fontId="33" fillId="0" borderId="0"/>
    <xf numFmtId="172" fontId="34"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5" fillId="0" borderId="0"/>
    <xf numFmtId="0" fontId="3" fillId="0" borderId="0"/>
    <xf numFmtId="0" fontId="3" fillId="0" borderId="0"/>
    <xf numFmtId="0" fontId="39" fillId="0" borderId="0" applyNumberFormat="0" applyFont="0" applyFill="0" applyBorder="0" applyAlignment="0" applyProtection="0">
      <alignment vertical="top"/>
    </xf>
  </cellStyleXfs>
  <cellXfs count="138">
    <xf numFmtId="0" fontId="0" fillId="0" borderId="0" xfId="0"/>
    <xf numFmtId="4" fontId="2" fillId="0" borderId="0" xfId="0" applyNumberFormat="1" applyFont="1"/>
    <xf numFmtId="49" fontId="3" fillId="2" borderId="1" xfId="2" applyNumberFormat="1" applyFont="1" applyFill="1" applyBorder="1" applyAlignment="1">
      <alignment horizontal="center" vertical="center" wrapText="1"/>
    </xf>
    <xf numFmtId="0" fontId="3" fillId="2" borderId="1" xfId="2" applyFont="1" applyFill="1" applyBorder="1" applyAlignment="1">
      <alignment horizontal="center" vertical="center" wrapText="1"/>
    </xf>
    <xf numFmtId="4" fontId="3" fillId="2" borderId="1" xfId="2" applyNumberFormat="1" applyFont="1" applyFill="1" applyBorder="1" applyAlignment="1">
      <alignment horizontal="center" vertical="center" wrapText="1"/>
    </xf>
    <xf numFmtId="0" fontId="4" fillId="0" borderId="0" xfId="0" applyFont="1"/>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Border="1" applyAlignment="1">
      <alignment horizontal="center" vertical="center"/>
    </xf>
    <xf numFmtId="0" fontId="2" fillId="0" borderId="0" xfId="0" applyFont="1"/>
    <xf numFmtId="0" fontId="2" fillId="0" borderId="0" xfId="0" applyFont="1" applyBorder="1" applyAlignment="1">
      <alignment horizontal="center"/>
    </xf>
    <xf numFmtId="0" fontId="3" fillId="0" borderId="0" xfId="3" applyFont="1"/>
    <xf numFmtId="0" fontId="5" fillId="0" borderId="2" xfId="3" applyFont="1" applyBorder="1" applyAlignment="1">
      <alignment horizontal="justify" vertical="top"/>
    </xf>
    <xf numFmtId="165" fontId="5" fillId="0" borderId="2" xfId="3" applyNumberFormat="1" applyFont="1" applyBorder="1" applyAlignment="1">
      <alignment horizontal="right"/>
    </xf>
    <xf numFmtId="164" fontId="2" fillId="0" borderId="0" xfId="1" applyNumberFormat="1" applyFont="1" applyFill="1" applyBorder="1" applyAlignment="1">
      <alignment horizontal="right"/>
    </xf>
    <xf numFmtId="0" fontId="2" fillId="0" borderId="0" xfId="0" applyFont="1" applyFill="1" applyBorder="1" applyAlignment="1">
      <alignment horizontal="center"/>
    </xf>
    <xf numFmtId="2" fontId="3" fillId="0" borderId="0" xfId="0" applyNumberFormat="1" applyFont="1" applyFill="1" applyBorder="1" applyAlignment="1">
      <alignment horizontal="center"/>
    </xf>
    <xf numFmtId="0" fontId="3" fillId="0" borderId="0" xfId="2" applyFont="1" applyAlignment="1">
      <alignment wrapText="1"/>
    </xf>
    <xf numFmtId="2" fontId="6" fillId="0" borderId="0" xfId="3" applyNumberFormat="1" applyFont="1" applyAlignment="1">
      <alignment horizontal="right" vertical="top"/>
    </xf>
    <xf numFmtId="165" fontId="6" fillId="0" borderId="0" xfId="3" applyNumberFormat="1" applyFont="1" applyBorder="1" applyAlignment="1">
      <alignment horizontal="right"/>
    </xf>
    <xf numFmtId="165" fontId="6" fillId="0" borderId="0" xfId="3" applyNumberFormat="1" applyFont="1" applyAlignment="1">
      <alignment horizontal="right"/>
    </xf>
    <xf numFmtId="0" fontId="6" fillId="0" borderId="0" xfId="3" applyFont="1"/>
    <xf numFmtId="0" fontId="3" fillId="0" borderId="0" xfId="3" applyFont="1" applyAlignment="1">
      <alignment vertical="top"/>
    </xf>
    <xf numFmtId="164" fontId="6" fillId="0" borderId="0" xfId="3" applyNumberFormat="1" applyFont="1"/>
    <xf numFmtId="0" fontId="3" fillId="0" borderId="0" xfId="18"/>
    <xf numFmtId="0" fontId="17" fillId="0" borderId="0" xfId="18" applyFont="1" applyAlignment="1">
      <alignment horizontal="left" vertical="top"/>
    </xf>
    <xf numFmtId="0" fontId="17" fillId="0" borderId="0" xfId="18" applyFont="1" applyAlignment="1">
      <alignment vertical="center"/>
    </xf>
    <xf numFmtId="0" fontId="18" fillId="0" borderId="0" xfId="2" applyFont="1" applyFill="1" applyAlignment="1">
      <alignment wrapText="1"/>
    </xf>
    <xf numFmtId="0" fontId="7" fillId="0" borderId="0" xfId="2" applyFont="1" applyAlignment="1">
      <alignment wrapText="1"/>
    </xf>
    <xf numFmtId="0" fontId="17" fillId="0" borderId="0" xfId="18" applyFont="1" applyAlignment="1">
      <alignment vertical="top" wrapText="1"/>
    </xf>
    <xf numFmtId="0" fontId="19" fillId="0" borderId="0" xfId="2" applyFont="1" applyAlignment="1">
      <alignment wrapText="1"/>
    </xf>
    <xf numFmtId="0" fontId="17" fillId="0" borderId="0" xfId="2" applyFont="1" applyAlignment="1">
      <alignment wrapText="1"/>
    </xf>
    <xf numFmtId="0" fontId="19" fillId="0" borderId="0" xfId="2" applyFont="1" applyAlignment="1"/>
    <xf numFmtId="0" fontId="13" fillId="0" borderId="0" xfId="18" applyFont="1" applyAlignment="1">
      <alignment horizontal="center"/>
    </xf>
    <xf numFmtId="0" fontId="14" fillId="0" borderId="0" xfId="18" applyFont="1" applyAlignment="1">
      <alignment wrapText="1"/>
    </xf>
    <xf numFmtId="0" fontId="7" fillId="0" borderId="0" xfId="18" applyFont="1"/>
    <xf numFmtId="0" fontId="3" fillId="0" borderId="0" xfId="3" applyFont="1" applyAlignment="1">
      <alignment horizontal="left" vertical="top"/>
    </xf>
    <xf numFmtId="0" fontId="5" fillId="0" borderId="0" xfId="3" applyFont="1" applyAlignment="1">
      <alignment vertical="top"/>
    </xf>
    <xf numFmtId="0" fontId="5" fillId="0" borderId="6" xfId="3" applyFont="1" applyBorder="1" applyAlignment="1">
      <alignment horizontal="center" vertical="top"/>
    </xf>
    <xf numFmtId="0" fontId="5" fillId="0" borderId="6" xfId="3" applyFont="1" applyBorder="1" applyAlignment="1">
      <alignment horizontal="justify" vertical="top"/>
    </xf>
    <xf numFmtId="2" fontId="20" fillId="0" borderId="6" xfId="3" applyNumberFormat="1" applyFont="1" applyBorder="1" applyAlignment="1">
      <alignment vertical="top"/>
    </xf>
    <xf numFmtId="0" fontId="5" fillId="0" borderId="0" xfId="3" applyFont="1" applyBorder="1" applyAlignment="1">
      <alignment horizontal="center" vertical="top"/>
    </xf>
    <xf numFmtId="0" fontId="5" fillId="0" borderId="0" xfId="3" applyFont="1" applyBorder="1" applyAlignment="1">
      <alignment horizontal="justify" vertical="top"/>
    </xf>
    <xf numFmtId="2" fontId="20" fillId="0" borderId="0" xfId="3" applyNumberFormat="1" applyFont="1" applyBorder="1" applyAlignment="1">
      <alignment vertical="top"/>
    </xf>
    <xf numFmtId="2" fontId="3" fillId="0" borderId="0" xfId="3" applyNumberFormat="1" applyFont="1" applyAlignment="1">
      <alignment horizontal="right" vertical="top"/>
    </xf>
    <xf numFmtId="165" fontId="3" fillId="0" borderId="0" xfId="3" applyNumberFormat="1" applyFont="1" applyBorder="1" applyAlignment="1">
      <alignment horizontal="right"/>
    </xf>
    <xf numFmtId="165" fontId="3" fillId="0" borderId="0" xfId="3" applyNumberFormat="1" applyFont="1" applyAlignment="1">
      <alignment horizontal="right"/>
    </xf>
    <xf numFmtId="165" fontId="5" fillId="0" borderId="0" xfId="3" applyNumberFormat="1" applyFont="1" applyBorder="1" applyAlignment="1">
      <alignment horizontal="right"/>
    </xf>
    <xf numFmtId="0" fontId="12" fillId="0" borderId="0" xfId="11"/>
    <xf numFmtId="49" fontId="18" fillId="0" borderId="0" xfId="9" applyNumberFormat="1" applyFont="1" applyFill="1" applyBorder="1" applyAlignment="1">
      <alignment horizontal="center" vertical="top" wrapText="1"/>
    </xf>
    <xf numFmtId="0" fontId="22" fillId="0" borderId="0" xfId="9" applyNumberFormat="1" applyFont="1" applyBorder="1" applyAlignment="1">
      <alignment horizontal="justify" vertical="top"/>
    </xf>
    <xf numFmtId="0" fontId="22" fillId="0" borderId="0" xfId="9" applyNumberFormat="1" applyFont="1" applyFill="1" applyBorder="1" applyAlignment="1">
      <alignment horizontal="justify" vertical="top"/>
    </xf>
    <xf numFmtId="0" fontId="22" fillId="0" borderId="0" xfId="9" applyNumberFormat="1" applyFont="1" applyBorder="1" applyAlignment="1">
      <alignment horizontal="justify" vertical="top" wrapText="1"/>
    </xf>
    <xf numFmtId="0" fontId="3" fillId="0" borderId="0" xfId="3" applyFont="1" applyAlignment="1">
      <alignment vertical="top" wrapText="1"/>
    </xf>
    <xf numFmtId="169" fontId="21" fillId="0" borderId="3" xfId="9" applyNumberFormat="1" applyFont="1" applyFill="1" applyBorder="1" applyAlignment="1">
      <alignment horizontal="justify" vertical="top"/>
    </xf>
    <xf numFmtId="0" fontId="5" fillId="0" borderId="7" xfId="3" applyFont="1" applyBorder="1" applyAlignment="1">
      <alignment horizontal="center" vertical="top"/>
    </xf>
    <xf numFmtId="0" fontId="5" fillId="0" borderId="7" xfId="3" applyFont="1" applyBorder="1" applyAlignment="1">
      <alignment horizontal="justify" vertical="top"/>
    </xf>
    <xf numFmtId="2" fontId="5" fillId="0" borderId="7" xfId="3" applyNumberFormat="1" applyFont="1" applyBorder="1" applyAlignment="1">
      <alignment horizontal="center" vertical="center"/>
    </xf>
    <xf numFmtId="165" fontId="5" fillId="0" borderId="7" xfId="3" applyNumberFormat="1" applyFont="1" applyBorder="1" applyAlignment="1">
      <alignment horizontal="right"/>
    </xf>
    <xf numFmtId="0" fontId="5" fillId="0" borderId="0" xfId="3" applyFont="1" applyAlignment="1">
      <alignment horizontal="center" vertical="top"/>
    </xf>
    <xf numFmtId="0" fontId="5" fillId="0" borderId="0" xfId="3" applyFont="1" applyAlignment="1">
      <alignment horizontal="justify" vertical="top"/>
    </xf>
    <xf numFmtId="2" fontId="5" fillId="0" borderId="0" xfId="3" applyNumberFormat="1" applyFont="1" applyAlignment="1">
      <alignment horizontal="right" vertical="top"/>
    </xf>
    <xf numFmtId="2" fontId="5" fillId="0" borderId="2" xfId="3" applyNumberFormat="1" applyFont="1" applyBorder="1" applyAlignment="1">
      <alignment horizontal="center" vertical="center"/>
    </xf>
    <xf numFmtId="165" fontId="5" fillId="0" borderId="2" xfId="3" applyNumberFormat="1" applyFont="1" applyBorder="1" applyAlignment="1">
      <alignment horizontal="right" vertical="top"/>
    </xf>
    <xf numFmtId="0" fontId="17" fillId="0" borderId="0" xfId="18" applyFont="1" applyAlignment="1">
      <alignment wrapText="1"/>
    </xf>
    <xf numFmtId="0" fontId="3" fillId="0" borderId="0" xfId="24"/>
    <xf numFmtId="0" fontId="25" fillId="0" borderId="0" xfId="24" applyFont="1" applyAlignment="1">
      <alignment horizontal="center" vertical="center"/>
    </xf>
    <xf numFmtId="170" fontId="26" fillId="0" borderId="3" xfId="24" applyNumberFormat="1" applyFont="1" applyBorder="1" applyAlignment="1">
      <alignment horizontal="center" vertical="center"/>
    </xf>
    <xf numFmtId="0" fontId="26" fillId="0" borderId="3" xfId="24" applyFont="1" applyBorder="1" applyAlignment="1">
      <alignment horizontal="center" vertical="center"/>
    </xf>
    <xf numFmtId="170" fontId="26" fillId="0" borderId="0" xfId="24" applyNumberFormat="1" applyFont="1" applyAlignment="1">
      <alignment horizontal="center" vertical="center"/>
    </xf>
    <xf numFmtId="0" fontId="26" fillId="0" borderId="0" xfId="24" applyFont="1" applyAlignment="1">
      <alignment vertical="center" wrapText="1"/>
    </xf>
    <xf numFmtId="0" fontId="26" fillId="0" borderId="0" xfId="24" applyFont="1" applyAlignment="1">
      <alignment horizontal="center" vertical="center"/>
    </xf>
    <xf numFmtId="4" fontId="26" fillId="0" borderId="0" xfId="24" applyNumberFormat="1" applyFont="1" applyAlignment="1">
      <alignment horizontal="right" vertical="center"/>
    </xf>
    <xf numFmtId="0" fontId="3" fillId="0" borderId="9" xfId="24" applyBorder="1"/>
    <xf numFmtId="0" fontId="27" fillId="0" borderId="9" xfId="24" applyFont="1" applyBorder="1" applyAlignment="1">
      <alignment vertical="center"/>
    </xf>
    <xf numFmtId="0" fontId="27" fillId="0" borderId="0" xfId="24" applyFont="1" applyAlignment="1">
      <alignment horizontal="right" vertical="center"/>
    </xf>
    <xf numFmtId="4" fontId="27" fillId="0" borderId="0" xfId="24" applyNumberFormat="1" applyFont="1" applyAlignment="1">
      <alignment horizontal="right" vertical="center"/>
    </xf>
    <xf numFmtId="16" fontId="2" fillId="0" borderId="0" xfId="0" applyNumberFormat="1" applyFont="1" applyBorder="1" applyAlignment="1">
      <alignment horizontal="center" vertical="center"/>
    </xf>
    <xf numFmtId="0" fontId="28" fillId="0" borderId="0" xfId="0" applyFont="1" applyAlignment="1">
      <alignment horizontal="right" wrapText="1"/>
    </xf>
    <xf numFmtId="2" fontId="28" fillId="0" borderId="0" xfId="0" applyNumberFormat="1" applyFont="1" applyAlignment="1">
      <alignment horizontal="right" wrapText="1"/>
    </xf>
    <xf numFmtId="0" fontId="36" fillId="0" borderId="0" xfId="0" applyFont="1" applyAlignment="1">
      <alignment horizontal="justify" vertical="top"/>
    </xf>
    <xf numFmtId="0" fontId="36" fillId="0" borderId="0" xfId="0" applyFont="1" applyFill="1" applyAlignment="1">
      <alignment horizontal="justify" vertical="top"/>
    </xf>
    <xf numFmtId="0" fontId="36" fillId="0" borderId="0" xfId="0" applyFont="1" applyAlignment="1">
      <alignment horizontal="justify" vertical="top" wrapText="1"/>
    </xf>
    <xf numFmtId="0" fontId="38" fillId="0" borderId="3" xfId="0" applyFont="1" applyBorder="1"/>
    <xf numFmtId="4" fontId="38" fillId="0" borderId="3" xfId="0" applyNumberFormat="1" applyFont="1" applyBorder="1"/>
    <xf numFmtId="0" fontId="37" fillId="0" borderId="0" xfId="0" applyFont="1" applyAlignment="1">
      <alignment vertical="top" wrapText="1" shrinkToFit="1"/>
    </xf>
    <xf numFmtId="2" fontId="4" fillId="0" borderId="0" xfId="0" applyNumberFormat="1" applyFont="1" applyAlignment="1">
      <alignment horizontal="center" wrapText="1"/>
    </xf>
    <xf numFmtId="171" fontId="4" fillId="0" borderId="0" xfId="0" applyNumberFormat="1" applyFont="1" applyAlignment="1">
      <alignment horizontal="center" wrapText="1"/>
    </xf>
    <xf numFmtId="0" fontId="4" fillId="0" borderId="0" xfId="0" applyFont="1" applyAlignment="1">
      <alignment horizontal="center" wrapText="1" shrinkToFit="1"/>
    </xf>
    <xf numFmtId="0" fontId="4" fillId="0" borderId="0" xfId="0" applyFont="1" applyAlignment="1">
      <alignment horizontal="center" wrapText="1"/>
    </xf>
    <xf numFmtId="0" fontId="3" fillId="0" borderId="0" xfId="32" applyFont="1" applyAlignment="1">
      <alignment horizontal="center" wrapText="1"/>
    </xf>
    <xf numFmtId="4" fontId="2" fillId="0" borderId="0" xfId="0" applyNumberFormat="1" applyFont="1" applyAlignment="1">
      <alignment horizontal="center" wrapText="1"/>
    </xf>
    <xf numFmtId="0" fontId="38" fillId="0" borderId="0" xfId="0" applyFont="1" applyAlignment="1">
      <alignment horizontal="center" vertical="top"/>
    </xf>
    <xf numFmtId="0" fontId="2" fillId="0" borderId="0" xfId="0" applyFont="1" applyAlignment="1">
      <alignment horizontal="center" vertical="top"/>
    </xf>
    <xf numFmtId="0" fontId="38" fillId="0" borderId="0" xfId="0" applyFont="1"/>
    <xf numFmtId="0" fontId="3" fillId="0" borderId="0" xfId="3" applyFont="1" applyFill="1"/>
    <xf numFmtId="0" fontId="29" fillId="0" borderId="0" xfId="0" applyFont="1" applyAlignment="1">
      <alignment horizontal="justify" vertical="top" wrapText="1"/>
    </xf>
    <xf numFmtId="0" fontId="2" fillId="0" borderId="0" xfId="0" applyFont="1" applyAlignment="1"/>
    <xf numFmtId="0" fontId="3" fillId="0" borderId="0" xfId="24" applyBorder="1"/>
    <xf numFmtId="0" fontId="5" fillId="0" borderId="2" xfId="3" applyFont="1" applyBorder="1" applyAlignment="1">
      <alignment horizontal="center" vertical="top"/>
    </xf>
    <xf numFmtId="0" fontId="0" fillId="0" borderId="0" xfId="0"/>
    <xf numFmtId="0" fontId="41" fillId="0" borderId="0" xfId="0" applyFont="1" applyAlignment="1">
      <alignment horizontal="justify" vertical="top" wrapText="1"/>
    </xf>
    <xf numFmtId="0" fontId="5" fillId="0" borderId="0" xfId="3" applyFont="1" applyFill="1" applyBorder="1" applyAlignment="1">
      <alignment horizontal="center" vertical="top"/>
    </xf>
    <xf numFmtId="0" fontId="36" fillId="0" borderId="0" xfId="0" applyFont="1" applyFill="1" applyAlignment="1">
      <alignment horizontal="justify" vertical="top" wrapText="1"/>
    </xf>
    <xf numFmtId="2" fontId="20" fillId="0" borderId="0" xfId="3" applyNumberFormat="1" applyFont="1" applyFill="1" applyBorder="1" applyAlignment="1">
      <alignment vertical="top"/>
    </xf>
    <xf numFmtId="0" fontId="41" fillId="0" borderId="0" xfId="0" applyFont="1" applyAlignment="1">
      <alignment vertical="top" wrapText="1"/>
    </xf>
    <xf numFmtId="0" fontId="22" fillId="0" borderId="0" xfId="3" applyFont="1" applyAlignment="1">
      <alignment horizontal="justify" vertical="top" wrapText="1"/>
    </xf>
    <xf numFmtId="0" fontId="22" fillId="0" borderId="0" xfId="0" applyFont="1" applyAlignment="1">
      <alignment horizontal="right" wrapText="1"/>
    </xf>
    <xf numFmtId="2" fontId="22" fillId="0" borderId="0" xfId="0" applyNumberFormat="1" applyFont="1" applyAlignment="1">
      <alignment horizontal="right" wrapText="1"/>
    </xf>
    <xf numFmtId="4" fontId="41" fillId="0" borderId="0" xfId="0" applyNumberFormat="1" applyFont="1" applyAlignment="1">
      <alignment horizontal="center" wrapText="1"/>
    </xf>
    <xf numFmtId="0" fontId="22" fillId="0" borderId="0" xfId="3" applyFont="1" applyFill="1" applyAlignment="1">
      <alignment horizontal="justify" vertical="top" wrapText="1"/>
    </xf>
    <xf numFmtId="0" fontId="38" fillId="0" borderId="0" xfId="0" applyFont="1" applyAlignment="1">
      <alignment vertical="top" wrapText="1"/>
    </xf>
    <xf numFmtId="0" fontId="43" fillId="0" borderId="0" xfId="0" applyFont="1" applyAlignment="1">
      <alignment horizontal="justify" vertical="top"/>
    </xf>
    <xf numFmtId="0" fontId="42" fillId="0" borderId="0" xfId="0" applyFont="1" applyBorder="1"/>
    <xf numFmtId="0" fontId="5" fillId="0" borderId="0" xfId="32" applyFont="1" applyBorder="1" applyAlignment="1">
      <alignment wrapText="1"/>
    </xf>
    <xf numFmtId="4" fontId="38" fillId="0" borderId="0" xfId="0" applyNumberFormat="1" applyFont="1" applyBorder="1" applyAlignment="1">
      <alignment horizontal="center" wrapText="1"/>
    </xf>
    <xf numFmtId="0" fontId="5" fillId="0" borderId="0" xfId="32" applyFont="1" applyBorder="1" applyAlignment="1">
      <alignment horizontal="center" wrapText="1"/>
    </xf>
    <xf numFmtId="0" fontId="16" fillId="0" borderId="0" xfId="18" applyFont="1" applyAlignment="1">
      <alignment horizontal="center" vertical="center"/>
    </xf>
    <xf numFmtId="0" fontId="17" fillId="0" borderId="0" xfId="18" applyFont="1" applyAlignment="1">
      <alignment horizontal="left" vertical="top"/>
    </xf>
    <xf numFmtId="0" fontId="17" fillId="0" borderId="0" xfId="18" applyFont="1" applyAlignment="1">
      <alignment horizontal="left" vertical="center" wrapText="1"/>
    </xf>
    <xf numFmtId="0" fontId="14" fillId="0" borderId="4" xfId="3" applyFont="1" applyBorder="1" applyAlignment="1">
      <alignment horizontal="center" vertical="top"/>
    </xf>
    <xf numFmtId="0" fontId="14" fillId="0" borderId="2" xfId="3" applyFont="1" applyBorder="1" applyAlignment="1">
      <alignment horizontal="center" vertical="top"/>
    </xf>
    <xf numFmtId="0" fontId="14" fillId="0" borderId="5" xfId="3" applyFont="1" applyBorder="1" applyAlignment="1">
      <alignment horizontal="center" vertical="top"/>
    </xf>
    <xf numFmtId="0" fontId="5" fillId="0" borderId="4" xfId="3" applyFont="1" applyBorder="1" applyAlignment="1">
      <alignment horizontal="center" vertical="top"/>
    </xf>
    <xf numFmtId="0" fontId="5" fillId="0" borderId="2" xfId="3" applyFont="1" applyBorder="1" applyAlignment="1">
      <alignment horizontal="center" vertical="top"/>
    </xf>
    <xf numFmtId="0" fontId="5" fillId="0" borderId="5" xfId="3" applyFont="1" applyBorder="1" applyAlignment="1">
      <alignment horizontal="center" vertical="top"/>
    </xf>
    <xf numFmtId="0" fontId="3" fillId="0" borderId="0" xfId="3" applyFont="1" applyAlignment="1">
      <alignment horizontal="left" vertical="top" wrapText="1"/>
    </xf>
    <xf numFmtId="0" fontId="22" fillId="0" borderId="0" xfId="0" applyFont="1" applyAlignment="1">
      <alignment horizontal="left" vertical="top" wrapText="1"/>
    </xf>
    <xf numFmtId="0" fontId="28" fillId="0" borderId="0" xfId="0" applyFont="1" applyAlignment="1">
      <alignment horizontal="left" vertical="top" wrapText="1"/>
    </xf>
    <xf numFmtId="0" fontId="18" fillId="0" borderId="4" xfId="3" applyFont="1" applyBorder="1" applyAlignment="1">
      <alignment horizontal="center" vertical="top"/>
    </xf>
    <xf numFmtId="0" fontId="38" fillId="0" borderId="11" xfId="0" applyFont="1" applyBorder="1" applyAlignment="1">
      <alignment horizontal="center"/>
    </xf>
    <xf numFmtId="4" fontId="27" fillId="0" borderId="0" xfId="24" applyNumberFormat="1" applyFont="1" applyBorder="1" applyAlignment="1">
      <alignment horizontal="right" vertical="center"/>
    </xf>
    <xf numFmtId="4" fontId="27" fillId="0" borderId="9" xfId="24" applyNumberFormat="1" applyFont="1" applyBorder="1" applyAlignment="1">
      <alignment horizontal="right" vertical="center"/>
    </xf>
    <xf numFmtId="0" fontId="13" fillId="0" borderId="8" xfId="24" applyFont="1" applyBorder="1" applyAlignment="1">
      <alignment horizontal="center" vertical="center"/>
    </xf>
    <xf numFmtId="0" fontId="13" fillId="0" borderId="9" xfId="24" applyFont="1" applyBorder="1" applyAlignment="1">
      <alignment horizontal="center" vertical="center"/>
    </xf>
    <xf numFmtId="0" fontId="13" fillId="0" borderId="10" xfId="24" applyFont="1" applyBorder="1" applyAlignment="1">
      <alignment horizontal="center" vertical="center"/>
    </xf>
    <xf numFmtId="0" fontId="26" fillId="0" borderId="3" xfId="24" applyFont="1" applyBorder="1" applyAlignment="1">
      <alignment vertical="center" wrapText="1"/>
    </xf>
    <xf numFmtId="4" fontId="26" fillId="0" borderId="3" xfId="24" applyNumberFormat="1" applyFont="1" applyBorder="1" applyAlignment="1">
      <alignment horizontal="right" vertical="center"/>
    </xf>
  </cellXfs>
  <cellStyles count="52">
    <cellStyle name="A4 Small 210 x 297 mm 13 2" xfId="36"/>
    <cellStyle name="Comma 2" xfId="4"/>
    <cellStyle name="Comma 2 2" xfId="39"/>
    <cellStyle name="Comma 3" xfId="7"/>
    <cellStyle name="Comma 4" xfId="12"/>
    <cellStyle name="Comma 5" xfId="20"/>
    <cellStyle name="Comma 6" xfId="26"/>
    <cellStyle name="Excel Built-in Normal" xfId="35"/>
    <cellStyle name="Excel Built-in Normal 2" xfId="3"/>
    <cellStyle name="Normal 10 2 3" xfId="2"/>
    <cellStyle name="Normal 10 2 3 2" xfId="45"/>
    <cellStyle name="Normal 10 3" xfId="33"/>
    <cellStyle name="Normal 10 3 2" xfId="46"/>
    <cellStyle name="Normal 12" xfId="21"/>
    <cellStyle name="Normal 190" xfId="22"/>
    <cellStyle name="Normal 197 2" xfId="23"/>
    <cellStyle name="Normal 2" xfId="9"/>
    <cellStyle name="Normal 2 10 2" xfId="18"/>
    <cellStyle name="Normal 2 10 2 3" xfId="47"/>
    <cellStyle name="Normal 2 2" xfId="13"/>
    <cellStyle name="Normal 2 3" xfId="17"/>
    <cellStyle name="Normal 3" xfId="10"/>
    <cellStyle name="Normal 3 2" xfId="38"/>
    <cellStyle name="Normal 4" xfId="8"/>
    <cellStyle name="Normal 5" xfId="11"/>
    <cellStyle name="Normal 6" xfId="19"/>
    <cellStyle name="Normal 6 2" xfId="24"/>
    <cellStyle name="Normal 7" xfId="25"/>
    <cellStyle name="Normal 8" xfId="30"/>
    <cellStyle name="Normal 9" xfId="51"/>
    <cellStyle name="Normalno" xfId="0" builtinId="0"/>
    <cellStyle name="Normalno 10 2" xfId="31"/>
    <cellStyle name="Normalno 10 2 2" xfId="42"/>
    <cellStyle name="Normalno 2 2 3" xfId="32"/>
    <cellStyle name="Normalno 2 2 3 2" xfId="43"/>
    <cellStyle name="Normalno 2 4" xfId="34"/>
    <cellStyle name="Normalno 2 4 2" xfId="44"/>
    <cellStyle name="Normalno 3 2 2 2" xfId="50"/>
    <cellStyle name="Normalno 7 4" xfId="48"/>
    <cellStyle name="Normalno 9 2 2" xfId="49"/>
    <cellStyle name="Obično 13 2 3" xfId="37"/>
    <cellStyle name="Obično 2" xfId="6"/>
    <cellStyle name="Obično 2 2" xfId="15"/>
    <cellStyle name="Obično 2 3" xfId="16"/>
    <cellStyle name="Obično 2 4" xfId="27"/>
    <cellStyle name="Obično 2_Copy of Troškovnik_PS_elektro_proj" xfId="5"/>
    <cellStyle name="Obično 3 2" xfId="14"/>
    <cellStyle name="Obično 3 8" xfId="28"/>
    <cellStyle name="Obično_4.2 Bill of Quantities PROBA (2)" xfId="41"/>
    <cellStyle name="Style 1" xfId="40"/>
    <cellStyle name="Zarez" xfId="1" builtinId="3"/>
    <cellStyle name="Zarez 2 7"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xdr:rowOff>
    </xdr:from>
    <xdr:to>
      <xdr:col>1</xdr:col>
      <xdr:colOff>3910050</xdr:colOff>
      <xdr:row>5</xdr:row>
      <xdr:rowOff>67380</xdr:rowOff>
    </xdr:to>
    <xdr:pic>
      <xdr:nvPicPr>
        <xdr:cNvPr id="3" name="Picture 2">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
          <a:ext cx="5847435" cy="1057979"/>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view="pageBreakPreview" topLeftCell="A10" zoomScale="90" zoomScaleNormal="100" zoomScaleSheetLayoutView="90" workbookViewId="0">
      <selection activeCell="A12" sqref="A12:A13"/>
    </sheetView>
  </sheetViews>
  <sheetFormatPr defaultRowHeight="12.75"/>
  <cols>
    <col min="1" max="1" width="28.7109375" style="24" customWidth="1"/>
    <col min="2" max="2" width="58.7109375" style="24" customWidth="1"/>
    <col min="3" max="3" width="12.5703125" style="24" customWidth="1"/>
    <col min="4" max="256" width="9.140625" style="24"/>
    <col min="257" max="257" width="16.85546875" style="24" customWidth="1"/>
    <col min="258" max="258" width="68.85546875" style="24" customWidth="1"/>
    <col min="259" max="259" width="12.5703125" style="24" customWidth="1"/>
    <col min="260" max="512" width="9.140625" style="24"/>
    <col min="513" max="513" width="16.85546875" style="24" customWidth="1"/>
    <col min="514" max="514" width="68.85546875" style="24" customWidth="1"/>
    <col min="515" max="515" width="12.5703125" style="24" customWidth="1"/>
    <col min="516" max="768" width="9.140625" style="24"/>
    <col min="769" max="769" width="16.85546875" style="24" customWidth="1"/>
    <col min="770" max="770" width="68.85546875" style="24" customWidth="1"/>
    <col min="771" max="771" width="12.5703125" style="24" customWidth="1"/>
    <col min="772" max="1024" width="9.140625" style="24"/>
    <col min="1025" max="1025" width="16.85546875" style="24" customWidth="1"/>
    <col min="1026" max="1026" width="68.85546875" style="24" customWidth="1"/>
    <col min="1027" max="1027" width="12.5703125" style="24" customWidth="1"/>
    <col min="1028" max="1280" width="9.140625" style="24"/>
    <col min="1281" max="1281" width="16.85546875" style="24" customWidth="1"/>
    <col min="1282" max="1282" width="68.85546875" style="24" customWidth="1"/>
    <col min="1283" max="1283" width="12.5703125" style="24" customWidth="1"/>
    <col min="1284" max="1536" width="9.140625" style="24"/>
    <col min="1537" max="1537" width="16.85546875" style="24" customWidth="1"/>
    <col min="1538" max="1538" width="68.85546875" style="24" customWidth="1"/>
    <col min="1539" max="1539" width="12.5703125" style="24" customWidth="1"/>
    <col min="1540" max="1792" width="9.140625" style="24"/>
    <col min="1793" max="1793" width="16.85546875" style="24" customWidth="1"/>
    <col min="1794" max="1794" width="68.85546875" style="24" customWidth="1"/>
    <col min="1795" max="1795" width="12.5703125" style="24" customWidth="1"/>
    <col min="1796" max="2048" width="9.140625" style="24"/>
    <col min="2049" max="2049" width="16.85546875" style="24" customWidth="1"/>
    <col min="2050" max="2050" width="68.85546875" style="24" customWidth="1"/>
    <col min="2051" max="2051" width="12.5703125" style="24" customWidth="1"/>
    <col min="2052" max="2304" width="9.140625" style="24"/>
    <col min="2305" max="2305" width="16.85546875" style="24" customWidth="1"/>
    <col min="2306" max="2306" width="68.85546875" style="24" customWidth="1"/>
    <col min="2307" max="2307" width="12.5703125" style="24" customWidth="1"/>
    <col min="2308" max="2560" width="9.140625" style="24"/>
    <col min="2561" max="2561" width="16.85546875" style="24" customWidth="1"/>
    <col min="2562" max="2562" width="68.85546875" style="24" customWidth="1"/>
    <col min="2563" max="2563" width="12.5703125" style="24" customWidth="1"/>
    <col min="2564" max="2816" width="9.140625" style="24"/>
    <col min="2817" max="2817" width="16.85546875" style="24" customWidth="1"/>
    <col min="2818" max="2818" width="68.85546875" style="24" customWidth="1"/>
    <col min="2819" max="2819" width="12.5703125" style="24" customWidth="1"/>
    <col min="2820" max="3072" width="9.140625" style="24"/>
    <col min="3073" max="3073" width="16.85546875" style="24" customWidth="1"/>
    <col min="3074" max="3074" width="68.85546875" style="24" customWidth="1"/>
    <col min="3075" max="3075" width="12.5703125" style="24" customWidth="1"/>
    <col min="3076" max="3328" width="9.140625" style="24"/>
    <col min="3329" max="3329" width="16.85546875" style="24" customWidth="1"/>
    <col min="3330" max="3330" width="68.85546875" style="24" customWidth="1"/>
    <col min="3331" max="3331" width="12.5703125" style="24" customWidth="1"/>
    <col min="3332" max="3584" width="9.140625" style="24"/>
    <col min="3585" max="3585" width="16.85546875" style="24" customWidth="1"/>
    <col min="3586" max="3586" width="68.85546875" style="24" customWidth="1"/>
    <col min="3587" max="3587" width="12.5703125" style="24" customWidth="1"/>
    <col min="3588" max="3840" width="9.140625" style="24"/>
    <col min="3841" max="3841" width="16.85546875" style="24" customWidth="1"/>
    <col min="3842" max="3842" width="68.85546875" style="24" customWidth="1"/>
    <col min="3843" max="3843" width="12.5703125" style="24" customWidth="1"/>
    <col min="3844" max="4096" width="9.140625" style="24"/>
    <col min="4097" max="4097" width="16.85546875" style="24" customWidth="1"/>
    <col min="4098" max="4098" width="68.85546875" style="24" customWidth="1"/>
    <col min="4099" max="4099" width="12.5703125" style="24" customWidth="1"/>
    <col min="4100" max="4352" width="9.140625" style="24"/>
    <col min="4353" max="4353" width="16.85546875" style="24" customWidth="1"/>
    <col min="4354" max="4354" width="68.85546875" style="24" customWidth="1"/>
    <col min="4355" max="4355" width="12.5703125" style="24" customWidth="1"/>
    <col min="4356" max="4608" width="9.140625" style="24"/>
    <col min="4609" max="4609" width="16.85546875" style="24" customWidth="1"/>
    <col min="4610" max="4610" width="68.85546875" style="24" customWidth="1"/>
    <col min="4611" max="4611" width="12.5703125" style="24" customWidth="1"/>
    <col min="4612" max="4864" width="9.140625" style="24"/>
    <col min="4865" max="4865" width="16.85546875" style="24" customWidth="1"/>
    <col min="4866" max="4866" width="68.85546875" style="24" customWidth="1"/>
    <col min="4867" max="4867" width="12.5703125" style="24" customWidth="1"/>
    <col min="4868" max="5120" width="9.140625" style="24"/>
    <col min="5121" max="5121" width="16.85546875" style="24" customWidth="1"/>
    <col min="5122" max="5122" width="68.85546875" style="24" customWidth="1"/>
    <col min="5123" max="5123" width="12.5703125" style="24" customWidth="1"/>
    <col min="5124" max="5376" width="9.140625" style="24"/>
    <col min="5377" max="5377" width="16.85546875" style="24" customWidth="1"/>
    <col min="5378" max="5378" width="68.85546875" style="24" customWidth="1"/>
    <col min="5379" max="5379" width="12.5703125" style="24" customWidth="1"/>
    <col min="5380" max="5632" width="9.140625" style="24"/>
    <col min="5633" max="5633" width="16.85546875" style="24" customWidth="1"/>
    <col min="5634" max="5634" width="68.85546875" style="24" customWidth="1"/>
    <col min="5635" max="5635" width="12.5703125" style="24" customWidth="1"/>
    <col min="5636" max="5888" width="9.140625" style="24"/>
    <col min="5889" max="5889" width="16.85546875" style="24" customWidth="1"/>
    <col min="5890" max="5890" width="68.85546875" style="24" customWidth="1"/>
    <col min="5891" max="5891" width="12.5703125" style="24" customWidth="1"/>
    <col min="5892" max="6144" width="9.140625" style="24"/>
    <col min="6145" max="6145" width="16.85546875" style="24" customWidth="1"/>
    <col min="6146" max="6146" width="68.85546875" style="24" customWidth="1"/>
    <col min="6147" max="6147" width="12.5703125" style="24" customWidth="1"/>
    <col min="6148" max="6400" width="9.140625" style="24"/>
    <col min="6401" max="6401" width="16.85546875" style="24" customWidth="1"/>
    <col min="6402" max="6402" width="68.85546875" style="24" customWidth="1"/>
    <col min="6403" max="6403" width="12.5703125" style="24" customWidth="1"/>
    <col min="6404" max="6656" width="9.140625" style="24"/>
    <col min="6657" max="6657" width="16.85546875" style="24" customWidth="1"/>
    <col min="6658" max="6658" width="68.85546875" style="24" customWidth="1"/>
    <col min="6659" max="6659" width="12.5703125" style="24" customWidth="1"/>
    <col min="6660" max="6912" width="9.140625" style="24"/>
    <col min="6913" max="6913" width="16.85546875" style="24" customWidth="1"/>
    <col min="6914" max="6914" width="68.85546875" style="24" customWidth="1"/>
    <col min="6915" max="6915" width="12.5703125" style="24" customWidth="1"/>
    <col min="6916" max="7168" width="9.140625" style="24"/>
    <col min="7169" max="7169" width="16.85546875" style="24" customWidth="1"/>
    <col min="7170" max="7170" width="68.85546875" style="24" customWidth="1"/>
    <col min="7171" max="7171" width="12.5703125" style="24" customWidth="1"/>
    <col min="7172" max="7424" width="9.140625" style="24"/>
    <col min="7425" max="7425" width="16.85546875" style="24" customWidth="1"/>
    <col min="7426" max="7426" width="68.85546875" style="24" customWidth="1"/>
    <col min="7427" max="7427" width="12.5703125" style="24" customWidth="1"/>
    <col min="7428" max="7680" width="9.140625" style="24"/>
    <col min="7681" max="7681" width="16.85546875" style="24" customWidth="1"/>
    <col min="7682" max="7682" width="68.85546875" style="24" customWidth="1"/>
    <col min="7683" max="7683" width="12.5703125" style="24" customWidth="1"/>
    <col min="7684" max="7936" width="9.140625" style="24"/>
    <col min="7937" max="7937" width="16.85546875" style="24" customWidth="1"/>
    <col min="7938" max="7938" width="68.85546875" style="24" customWidth="1"/>
    <col min="7939" max="7939" width="12.5703125" style="24" customWidth="1"/>
    <col min="7940" max="8192" width="9.140625" style="24"/>
    <col min="8193" max="8193" width="16.85546875" style="24" customWidth="1"/>
    <col min="8194" max="8194" width="68.85546875" style="24" customWidth="1"/>
    <col min="8195" max="8195" width="12.5703125" style="24" customWidth="1"/>
    <col min="8196" max="8448" width="9.140625" style="24"/>
    <col min="8449" max="8449" width="16.85546875" style="24" customWidth="1"/>
    <col min="8450" max="8450" width="68.85546875" style="24" customWidth="1"/>
    <col min="8451" max="8451" width="12.5703125" style="24" customWidth="1"/>
    <col min="8452" max="8704" width="9.140625" style="24"/>
    <col min="8705" max="8705" width="16.85546875" style="24" customWidth="1"/>
    <col min="8706" max="8706" width="68.85546875" style="24" customWidth="1"/>
    <col min="8707" max="8707" width="12.5703125" style="24" customWidth="1"/>
    <col min="8708" max="8960" width="9.140625" style="24"/>
    <col min="8961" max="8961" width="16.85546875" style="24" customWidth="1"/>
    <col min="8962" max="8962" width="68.85546875" style="24" customWidth="1"/>
    <col min="8963" max="8963" width="12.5703125" style="24" customWidth="1"/>
    <col min="8964" max="9216" width="9.140625" style="24"/>
    <col min="9217" max="9217" width="16.85546875" style="24" customWidth="1"/>
    <col min="9218" max="9218" width="68.85546875" style="24" customWidth="1"/>
    <col min="9219" max="9219" width="12.5703125" style="24" customWidth="1"/>
    <col min="9220" max="9472" width="9.140625" style="24"/>
    <col min="9473" max="9473" width="16.85546875" style="24" customWidth="1"/>
    <col min="9474" max="9474" width="68.85546875" style="24" customWidth="1"/>
    <col min="9475" max="9475" width="12.5703125" style="24" customWidth="1"/>
    <col min="9476" max="9728" width="9.140625" style="24"/>
    <col min="9729" max="9729" width="16.85546875" style="24" customWidth="1"/>
    <col min="9730" max="9730" width="68.85546875" style="24" customWidth="1"/>
    <col min="9731" max="9731" width="12.5703125" style="24" customWidth="1"/>
    <col min="9732" max="9984" width="9.140625" style="24"/>
    <col min="9985" max="9985" width="16.85546875" style="24" customWidth="1"/>
    <col min="9986" max="9986" width="68.85546875" style="24" customWidth="1"/>
    <col min="9987" max="9987" width="12.5703125" style="24" customWidth="1"/>
    <col min="9988" max="10240" width="9.140625" style="24"/>
    <col min="10241" max="10241" width="16.85546875" style="24" customWidth="1"/>
    <col min="10242" max="10242" width="68.85546875" style="24" customWidth="1"/>
    <col min="10243" max="10243" width="12.5703125" style="24" customWidth="1"/>
    <col min="10244" max="10496" width="9.140625" style="24"/>
    <col min="10497" max="10497" width="16.85546875" style="24" customWidth="1"/>
    <col min="10498" max="10498" width="68.85546875" style="24" customWidth="1"/>
    <col min="10499" max="10499" width="12.5703125" style="24" customWidth="1"/>
    <col min="10500" max="10752" width="9.140625" style="24"/>
    <col min="10753" max="10753" width="16.85546875" style="24" customWidth="1"/>
    <col min="10754" max="10754" width="68.85546875" style="24" customWidth="1"/>
    <col min="10755" max="10755" width="12.5703125" style="24" customWidth="1"/>
    <col min="10756" max="11008" width="9.140625" style="24"/>
    <col min="11009" max="11009" width="16.85546875" style="24" customWidth="1"/>
    <col min="11010" max="11010" width="68.85546875" style="24" customWidth="1"/>
    <col min="11011" max="11011" width="12.5703125" style="24" customWidth="1"/>
    <col min="11012" max="11264" width="9.140625" style="24"/>
    <col min="11265" max="11265" width="16.85546875" style="24" customWidth="1"/>
    <col min="11266" max="11266" width="68.85546875" style="24" customWidth="1"/>
    <col min="11267" max="11267" width="12.5703125" style="24" customWidth="1"/>
    <col min="11268" max="11520" width="9.140625" style="24"/>
    <col min="11521" max="11521" width="16.85546875" style="24" customWidth="1"/>
    <col min="11522" max="11522" width="68.85546875" style="24" customWidth="1"/>
    <col min="11523" max="11523" width="12.5703125" style="24" customWidth="1"/>
    <col min="11524" max="11776" width="9.140625" style="24"/>
    <col min="11777" max="11777" width="16.85546875" style="24" customWidth="1"/>
    <col min="11778" max="11778" width="68.85546875" style="24" customWidth="1"/>
    <col min="11779" max="11779" width="12.5703125" style="24" customWidth="1"/>
    <col min="11780" max="12032" width="9.140625" style="24"/>
    <col min="12033" max="12033" width="16.85546875" style="24" customWidth="1"/>
    <col min="12034" max="12034" width="68.85546875" style="24" customWidth="1"/>
    <col min="12035" max="12035" width="12.5703125" style="24" customWidth="1"/>
    <col min="12036" max="12288" width="9.140625" style="24"/>
    <col min="12289" max="12289" width="16.85546875" style="24" customWidth="1"/>
    <col min="12290" max="12290" width="68.85546875" style="24" customWidth="1"/>
    <col min="12291" max="12291" width="12.5703125" style="24" customWidth="1"/>
    <col min="12292" max="12544" width="9.140625" style="24"/>
    <col min="12545" max="12545" width="16.85546875" style="24" customWidth="1"/>
    <col min="12546" max="12546" width="68.85546875" style="24" customWidth="1"/>
    <col min="12547" max="12547" width="12.5703125" style="24" customWidth="1"/>
    <col min="12548" max="12800" width="9.140625" style="24"/>
    <col min="12801" max="12801" width="16.85546875" style="24" customWidth="1"/>
    <col min="12802" max="12802" width="68.85546875" style="24" customWidth="1"/>
    <col min="12803" max="12803" width="12.5703125" style="24" customWidth="1"/>
    <col min="12804" max="13056" width="9.140625" style="24"/>
    <col min="13057" max="13057" width="16.85546875" style="24" customWidth="1"/>
    <col min="13058" max="13058" width="68.85546875" style="24" customWidth="1"/>
    <col min="13059" max="13059" width="12.5703125" style="24" customWidth="1"/>
    <col min="13060" max="13312" width="9.140625" style="24"/>
    <col min="13313" max="13313" width="16.85546875" style="24" customWidth="1"/>
    <col min="13314" max="13314" width="68.85546875" style="24" customWidth="1"/>
    <col min="13315" max="13315" width="12.5703125" style="24" customWidth="1"/>
    <col min="13316" max="13568" width="9.140625" style="24"/>
    <col min="13569" max="13569" width="16.85546875" style="24" customWidth="1"/>
    <col min="13570" max="13570" width="68.85546875" style="24" customWidth="1"/>
    <col min="13571" max="13571" width="12.5703125" style="24" customWidth="1"/>
    <col min="13572" max="13824" width="9.140625" style="24"/>
    <col min="13825" max="13825" width="16.85546875" style="24" customWidth="1"/>
    <col min="13826" max="13826" width="68.85546875" style="24" customWidth="1"/>
    <col min="13827" max="13827" width="12.5703125" style="24" customWidth="1"/>
    <col min="13828" max="14080" width="9.140625" style="24"/>
    <col min="14081" max="14081" width="16.85546875" style="24" customWidth="1"/>
    <col min="14082" max="14082" width="68.85546875" style="24" customWidth="1"/>
    <col min="14083" max="14083" width="12.5703125" style="24" customWidth="1"/>
    <col min="14084" max="14336" width="9.140625" style="24"/>
    <col min="14337" max="14337" width="16.85546875" style="24" customWidth="1"/>
    <col min="14338" max="14338" width="68.85546875" style="24" customWidth="1"/>
    <col min="14339" max="14339" width="12.5703125" style="24" customWidth="1"/>
    <col min="14340" max="14592" width="9.140625" style="24"/>
    <col min="14593" max="14593" width="16.85546875" style="24" customWidth="1"/>
    <col min="14594" max="14594" width="68.85546875" style="24" customWidth="1"/>
    <col min="14595" max="14595" width="12.5703125" style="24" customWidth="1"/>
    <col min="14596" max="14848" width="9.140625" style="24"/>
    <col min="14849" max="14849" width="16.85546875" style="24" customWidth="1"/>
    <col min="14850" max="14850" width="68.85546875" style="24" customWidth="1"/>
    <col min="14851" max="14851" width="12.5703125" style="24" customWidth="1"/>
    <col min="14852" max="15104" width="9.140625" style="24"/>
    <col min="15105" max="15105" width="16.85546875" style="24" customWidth="1"/>
    <col min="15106" max="15106" width="68.85546875" style="24" customWidth="1"/>
    <col min="15107" max="15107" width="12.5703125" style="24" customWidth="1"/>
    <col min="15108" max="15360" width="9.140625" style="24"/>
    <col min="15361" max="15361" width="16.85546875" style="24" customWidth="1"/>
    <col min="15362" max="15362" width="68.85546875" style="24" customWidth="1"/>
    <col min="15363" max="15363" width="12.5703125" style="24" customWidth="1"/>
    <col min="15364" max="15616" width="9.140625" style="24"/>
    <col min="15617" max="15617" width="16.85546875" style="24" customWidth="1"/>
    <col min="15618" max="15618" width="68.85546875" style="24" customWidth="1"/>
    <col min="15619" max="15619" width="12.5703125" style="24" customWidth="1"/>
    <col min="15620" max="15872" width="9.140625" style="24"/>
    <col min="15873" max="15873" width="16.85546875" style="24" customWidth="1"/>
    <col min="15874" max="15874" width="68.85546875" style="24" customWidth="1"/>
    <col min="15875" max="15875" width="12.5703125" style="24" customWidth="1"/>
    <col min="15876" max="16128" width="9.140625" style="24"/>
    <col min="16129" max="16129" width="16.85546875" style="24" customWidth="1"/>
    <col min="16130" max="16130" width="68.85546875" style="24" customWidth="1"/>
    <col min="16131" max="16131" width="12.5703125" style="24" customWidth="1"/>
    <col min="16132" max="16384" width="9.140625" style="24"/>
  </cols>
  <sheetData>
    <row r="1" spans="1:2" ht="15.75" customHeight="1"/>
    <row r="2" spans="1:2" ht="15.75" customHeight="1"/>
    <row r="3" spans="1:2" ht="15.75" customHeight="1"/>
    <row r="4" spans="1:2" ht="15.75" customHeight="1"/>
    <row r="5" spans="1:2" ht="15.75" customHeight="1"/>
    <row r="6" spans="1:2" ht="15.75" customHeight="1"/>
    <row r="7" spans="1:2" ht="15.75" customHeight="1"/>
    <row r="9" spans="1:2" ht="15.75" customHeight="1">
      <c r="A9" s="117" t="s">
        <v>119</v>
      </c>
      <c r="B9" s="117"/>
    </row>
    <row r="10" spans="1:2" ht="15.75" customHeight="1">
      <c r="A10" s="117"/>
      <c r="B10" s="117"/>
    </row>
    <row r="11" spans="1:2" ht="15.75" customHeight="1"/>
    <row r="12" spans="1:2" ht="17.25" customHeight="1">
      <c r="A12" s="118" t="s">
        <v>10</v>
      </c>
      <c r="B12" s="119" t="s">
        <v>165</v>
      </c>
    </row>
    <row r="13" spans="1:2" ht="106.5" customHeight="1">
      <c r="A13" s="118"/>
      <c r="B13" s="119"/>
    </row>
    <row r="14" spans="1:2" ht="15.75" customHeight="1"/>
    <row r="15" spans="1:2" ht="45">
      <c r="A15" s="25" t="s">
        <v>11</v>
      </c>
      <c r="B15" s="64" t="s">
        <v>90</v>
      </c>
    </row>
    <row r="16" spans="1:2" ht="15">
      <c r="A16" s="25"/>
      <c r="B16" s="64"/>
    </row>
    <row r="17" spans="1:2" ht="15">
      <c r="A17" s="25"/>
      <c r="B17" s="64"/>
    </row>
    <row r="18" spans="1:2" ht="15.75" customHeight="1">
      <c r="B18" s="26"/>
    </row>
    <row r="19" spans="1:2" ht="63">
      <c r="A19" s="25" t="s">
        <v>12</v>
      </c>
      <c r="B19" s="27" t="s">
        <v>124</v>
      </c>
    </row>
    <row r="20" spans="1:2" ht="15.75" customHeight="1">
      <c r="A20" s="25"/>
      <c r="B20" s="17"/>
    </row>
    <row r="21" spans="1:2" ht="15.75" customHeight="1">
      <c r="A21" s="25"/>
      <c r="B21" s="28"/>
    </row>
    <row r="22" spans="1:2" ht="18.75" customHeight="1">
      <c r="A22" s="25" t="s">
        <v>13</v>
      </c>
      <c r="B22" s="29" t="s">
        <v>123</v>
      </c>
    </row>
    <row r="23" spans="1:2" ht="15.75" customHeight="1"/>
    <row r="24" spans="1:2" ht="15.75" customHeight="1">
      <c r="A24" s="30" t="s">
        <v>17</v>
      </c>
      <c r="B24" s="31" t="s">
        <v>122</v>
      </c>
    </row>
    <row r="25" spans="1:2" ht="15.75" customHeight="1"/>
    <row r="26" spans="1:2" ht="15.75" customHeight="1">
      <c r="A26" s="32"/>
      <c r="B26" s="31"/>
    </row>
    <row r="27" spans="1:2" ht="15.75" customHeight="1"/>
    <row r="28" spans="1:2" ht="15.75" customHeight="1">
      <c r="A28" s="31" t="s">
        <v>88</v>
      </c>
      <c r="B28" s="31" t="s">
        <v>14</v>
      </c>
    </row>
    <row r="29" spans="1:2" ht="15.75" customHeight="1"/>
    <row r="30" spans="1:2" ht="15.75" customHeight="1"/>
    <row r="31" spans="1:2" ht="15.75" customHeight="1"/>
    <row r="32" spans="1:2" ht="15.75" customHeight="1">
      <c r="A32" s="31" t="s">
        <v>18</v>
      </c>
      <c r="B32" s="31" t="s">
        <v>120</v>
      </c>
    </row>
    <row r="33" spans="1:3" ht="15.75" customHeight="1"/>
    <row r="34" spans="1:3" ht="15.75" customHeight="1">
      <c r="A34" s="31" t="s">
        <v>15</v>
      </c>
      <c r="B34" s="31" t="s">
        <v>14</v>
      </c>
    </row>
    <row r="35" spans="1:3" ht="15.75" customHeight="1">
      <c r="A35" s="33"/>
      <c r="B35" s="33"/>
    </row>
    <row r="36" spans="1:3" ht="15.75" customHeight="1">
      <c r="A36" s="33"/>
      <c r="B36" s="33"/>
    </row>
    <row r="37" spans="1:3" ht="15.75" customHeight="1">
      <c r="A37" s="33"/>
      <c r="B37" s="33"/>
    </row>
    <row r="38" spans="1:3" ht="15.75" customHeight="1">
      <c r="A38" s="31" t="s">
        <v>16</v>
      </c>
      <c r="B38" s="31" t="s">
        <v>121</v>
      </c>
    </row>
    <row r="39" spans="1:3" ht="15.75" customHeight="1">
      <c r="A39" s="25"/>
      <c r="B39" s="34"/>
      <c r="C39" s="33"/>
    </row>
    <row r="40" spans="1:3" ht="15.75" customHeight="1">
      <c r="A40" s="28"/>
      <c r="B40" s="28"/>
    </row>
    <row r="41" spans="1:3" ht="15.75" customHeight="1"/>
    <row r="42" spans="1:3" ht="15.75" customHeight="1"/>
    <row r="43" spans="1:3" ht="15.75" customHeight="1"/>
    <row r="44" spans="1:3" ht="15.75" customHeight="1"/>
    <row r="45" spans="1:3" ht="15.75" customHeight="1">
      <c r="B45" s="35"/>
    </row>
    <row r="46" spans="1:3" ht="15.75" customHeight="1">
      <c r="B46" s="35"/>
    </row>
    <row r="47" spans="1:3" ht="15.75" customHeight="1"/>
    <row r="48" spans="1:3" ht="15.75" customHeight="1"/>
    <row r="49" ht="15.75" customHeight="1"/>
    <row r="50" ht="15.75" customHeight="1"/>
  </sheetData>
  <mergeCells count="3">
    <mergeCell ref="A9:B10"/>
    <mergeCell ref="A12:A13"/>
    <mergeCell ref="B12:B13"/>
  </mergeCells>
  <pageMargins left="0.86614173228346458" right="0.27559055118110237" top="0.39370078740157483" bottom="0.39370078740157483" header="0.23622047244094491" footer="0.23622047244094491"/>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view="pageBreakPreview" zoomScale="80" zoomScaleNormal="100" zoomScaleSheetLayoutView="80" workbookViewId="0"/>
  </sheetViews>
  <sheetFormatPr defaultColWidth="9.140625" defaultRowHeight="12.75"/>
  <cols>
    <col min="1" max="1" width="85.7109375" style="48" customWidth="1"/>
    <col min="2" max="16384" width="9.140625" style="48"/>
  </cols>
  <sheetData>
    <row r="1" spans="1:16" s="21" customFormat="1">
      <c r="A1" s="37" t="s">
        <v>166</v>
      </c>
      <c r="B1" s="22"/>
      <c r="C1" s="18"/>
      <c r="D1" s="19"/>
      <c r="E1" s="20"/>
      <c r="F1" s="20"/>
      <c r="P1" s="14"/>
    </row>
    <row r="2" spans="1:16" s="21" customFormat="1">
      <c r="A2" s="37" t="s">
        <v>98</v>
      </c>
      <c r="B2" s="22"/>
      <c r="C2" s="18"/>
      <c r="D2" s="19"/>
      <c r="E2" s="20"/>
      <c r="F2" s="20"/>
      <c r="P2" s="14"/>
    </row>
    <row r="3" spans="1:16" s="21" customFormat="1" ht="25.5">
      <c r="A3" s="53" t="s">
        <v>125</v>
      </c>
      <c r="B3" s="22"/>
      <c r="C3" s="18"/>
      <c r="D3" s="19"/>
      <c r="E3" s="20"/>
      <c r="F3" s="20"/>
      <c r="P3" s="23"/>
    </row>
    <row r="4" spans="1:16" s="21" customFormat="1">
      <c r="A4" s="37" t="s">
        <v>91</v>
      </c>
      <c r="B4" s="22"/>
      <c r="C4" s="18"/>
      <c r="D4" s="19"/>
      <c r="E4" s="20"/>
      <c r="F4" s="20"/>
    </row>
    <row r="6" spans="1:16" ht="31.5">
      <c r="A6" s="49" t="s">
        <v>66</v>
      </c>
    </row>
    <row r="7" spans="1:16" ht="15">
      <c r="A7" s="54"/>
    </row>
    <row r="8" spans="1:16" ht="51">
      <c r="A8" s="50" t="s">
        <v>23</v>
      </c>
    </row>
    <row r="9" spans="1:16" ht="38.25">
      <c r="A9" s="51" t="s">
        <v>100</v>
      </c>
    </row>
    <row r="10" spans="1:16" ht="25.5">
      <c r="A10" s="50" t="s">
        <v>24</v>
      </c>
    </row>
    <row r="11" spans="1:16" ht="51">
      <c r="A11" s="50" t="s">
        <v>71</v>
      </c>
    </row>
    <row r="12" spans="1:16" ht="76.5">
      <c r="A12" s="50" t="s">
        <v>132</v>
      </c>
    </row>
    <row r="13" spans="1:16" ht="51">
      <c r="A13" s="50" t="s">
        <v>25</v>
      </c>
    </row>
    <row r="14" spans="1:16" ht="51">
      <c r="A14" s="50" t="s">
        <v>133</v>
      </c>
    </row>
    <row r="15" spans="1:16" ht="51">
      <c r="A15" s="50" t="s">
        <v>89</v>
      </c>
    </row>
    <row r="16" spans="1:16" ht="76.5">
      <c r="A16" s="50" t="s">
        <v>112</v>
      </c>
    </row>
    <row r="17" spans="1:1" ht="207" customHeight="1">
      <c r="A17" s="52" t="s">
        <v>72</v>
      </c>
    </row>
    <row r="18" spans="1:1" ht="51">
      <c r="A18" s="52" t="s">
        <v>73</v>
      </c>
    </row>
    <row r="19" spans="1:1" ht="89.25">
      <c r="A19" s="52" t="s">
        <v>134</v>
      </c>
    </row>
    <row r="20" spans="1:1" ht="51">
      <c r="A20" s="52" t="s">
        <v>135</v>
      </c>
    </row>
    <row r="21" spans="1:1">
      <c r="A21" s="51" t="s">
        <v>26</v>
      </c>
    </row>
    <row r="22" spans="1:1">
      <c r="A22" s="51" t="s">
        <v>27</v>
      </c>
    </row>
    <row r="23" spans="1:1" ht="25.5">
      <c r="A23" s="51" t="s">
        <v>67</v>
      </c>
    </row>
    <row r="24" spans="1:1" ht="171" customHeight="1">
      <c r="A24" s="52" t="s">
        <v>139</v>
      </c>
    </row>
    <row r="25" spans="1:1" ht="25.5">
      <c r="A25" s="52" t="s">
        <v>28</v>
      </c>
    </row>
    <row r="26" spans="1:1" ht="25.5">
      <c r="A26" s="52" t="s">
        <v>29</v>
      </c>
    </row>
    <row r="27" spans="1:1" ht="25.5">
      <c r="A27" s="52" t="s">
        <v>30</v>
      </c>
    </row>
    <row r="28" spans="1:1" ht="25.5">
      <c r="A28" s="52" t="s">
        <v>68</v>
      </c>
    </row>
    <row r="29" spans="1:1">
      <c r="A29" s="52"/>
    </row>
    <row r="30" spans="1:1">
      <c r="A30" s="52" t="s">
        <v>31</v>
      </c>
    </row>
    <row r="31" spans="1:1">
      <c r="A31" s="52"/>
    </row>
    <row r="32" spans="1:1">
      <c r="A32" s="52" t="s">
        <v>32</v>
      </c>
    </row>
    <row r="33" spans="1:1" ht="25.5">
      <c r="A33" s="52" t="s">
        <v>33</v>
      </c>
    </row>
    <row r="34" spans="1:1">
      <c r="A34" s="52" t="s">
        <v>144</v>
      </c>
    </row>
    <row r="35" spans="1:1" ht="28.5" customHeight="1">
      <c r="A35" s="52" t="s">
        <v>145</v>
      </c>
    </row>
    <row r="36" spans="1:1">
      <c r="A36" s="52" t="s">
        <v>34</v>
      </c>
    </row>
    <row r="37" spans="1:1">
      <c r="A37" s="52" t="s">
        <v>35</v>
      </c>
    </row>
    <row r="38" spans="1:1" ht="14.25" customHeight="1">
      <c r="A38" s="52" t="s">
        <v>74</v>
      </c>
    </row>
    <row r="39" spans="1:1" ht="25.5">
      <c r="A39" s="52" t="s">
        <v>36</v>
      </c>
    </row>
    <row r="40" spans="1:1" ht="38.25">
      <c r="A40" s="52" t="s">
        <v>138</v>
      </c>
    </row>
    <row r="41" spans="1:1" ht="25.5">
      <c r="A41" s="52" t="s">
        <v>37</v>
      </c>
    </row>
    <row r="42" spans="1:1" ht="26.25" customHeight="1">
      <c r="A42" s="52" t="s">
        <v>137</v>
      </c>
    </row>
    <row r="43" spans="1:1">
      <c r="A43" s="52" t="s">
        <v>38</v>
      </c>
    </row>
    <row r="44" spans="1:1">
      <c r="A44" s="52" t="s">
        <v>39</v>
      </c>
    </row>
    <row r="45" spans="1:1">
      <c r="A45" s="52" t="s">
        <v>40</v>
      </c>
    </row>
    <row r="46" spans="1:1" ht="89.25">
      <c r="A46" s="52" t="s">
        <v>41</v>
      </c>
    </row>
    <row r="47" spans="1:1" ht="25.5">
      <c r="A47" s="52" t="s">
        <v>75</v>
      </c>
    </row>
    <row r="48" spans="1:1">
      <c r="A48" s="52"/>
    </row>
    <row r="49" spans="1:1">
      <c r="A49" s="52" t="s">
        <v>42</v>
      </c>
    </row>
    <row r="50" spans="1:1" ht="180" customHeight="1">
      <c r="A50" s="52" t="s">
        <v>101</v>
      </c>
    </row>
    <row r="51" spans="1:1" ht="63.75">
      <c r="A51" s="52" t="s">
        <v>99</v>
      </c>
    </row>
    <row r="52" spans="1:1">
      <c r="A52" s="52"/>
    </row>
    <row r="53" spans="1:1">
      <c r="A53" s="52" t="s">
        <v>43</v>
      </c>
    </row>
    <row r="54" spans="1:1" ht="63.75">
      <c r="A54" s="52" t="s">
        <v>115</v>
      </c>
    </row>
    <row r="55" spans="1:1">
      <c r="A55" s="52"/>
    </row>
    <row r="56" spans="1:1">
      <c r="A56" s="52" t="s">
        <v>44</v>
      </c>
    </row>
    <row r="57" spans="1:1" ht="38.25">
      <c r="A57" s="52" t="s">
        <v>76</v>
      </c>
    </row>
    <row r="58" spans="1:1">
      <c r="A58" s="52" t="s">
        <v>45</v>
      </c>
    </row>
    <row r="59" spans="1:1" ht="38.25">
      <c r="A59" s="52" t="s">
        <v>46</v>
      </c>
    </row>
    <row r="60" spans="1:1">
      <c r="A60" s="52"/>
    </row>
    <row r="61" spans="1:1">
      <c r="A61" s="52"/>
    </row>
    <row r="62" spans="1:1">
      <c r="A62" s="52" t="s">
        <v>47</v>
      </c>
    </row>
    <row r="63" spans="1:1" ht="25.5">
      <c r="A63" s="52" t="s">
        <v>48</v>
      </c>
    </row>
    <row r="64" spans="1:1">
      <c r="A64" s="52" t="s">
        <v>113</v>
      </c>
    </row>
    <row r="65" spans="1:1" ht="25.5">
      <c r="A65" s="52" t="s">
        <v>49</v>
      </c>
    </row>
    <row r="66" spans="1:1" ht="14.25" customHeight="1">
      <c r="A66" s="52" t="s">
        <v>50</v>
      </c>
    </row>
    <row r="67" spans="1:1">
      <c r="A67" s="52" t="s">
        <v>77</v>
      </c>
    </row>
    <row r="68" spans="1:1">
      <c r="A68" s="52" t="s">
        <v>51</v>
      </c>
    </row>
    <row r="69" spans="1:1" ht="25.5">
      <c r="A69" s="52" t="s">
        <v>136</v>
      </c>
    </row>
    <row r="70" spans="1:1">
      <c r="A70" s="52" t="s">
        <v>52</v>
      </c>
    </row>
    <row r="71" spans="1:1">
      <c r="A71" s="52" t="s">
        <v>53</v>
      </c>
    </row>
    <row r="72" spans="1:1">
      <c r="A72" s="52" t="s">
        <v>78</v>
      </c>
    </row>
    <row r="73" spans="1:1">
      <c r="A73" s="52" t="s">
        <v>114</v>
      </c>
    </row>
    <row r="74" spans="1:1" ht="38.25">
      <c r="A74" s="52" t="s">
        <v>79</v>
      </c>
    </row>
    <row r="75" spans="1:1">
      <c r="A75" s="52"/>
    </row>
    <row r="76" spans="1:1">
      <c r="A76" s="52" t="s">
        <v>146</v>
      </c>
    </row>
    <row r="77" spans="1:1" ht="25.5">
      <c r="A77" s="52" t="s">
        <v>147</v>
      </c>
    </row>
    <row r="78" spans="1:1">
      <c r="A78" s="52"/>
    </row>
    <row r="79" spans="1:1">
      <c r="A79" s="52" t="s">
        <v>54</v>
      </c>
    </row>
    <row r="80" spans="1:1" ht="25.5">
      <c r="A80" s="52" t="s">
        <v>55</v>
      </c>
    </row>
    <row r="81" spans="1:1" ht="25.5">
      <c r="A81" s="52" t="s">
        <v>80</v>
      </c>
    </row>
    <row r="82" spans="1:1" ht="38.25">
      <c r="A82" s="52" t="s">
        <v>81</v>
      </c>
    </row>
    <row r="83" spans="1:1" ht="25.5">
      <c r="A83" s="52" t="s">
        <v>82</v>
      </c>
    </row>
    <row r="84" spans="1:1" ht="25.5">
      <c r="A84" s="52" t="s">
        <v>83</v>
      </c>
    </row>
    <row r="85" spans="1:1">
      <c r="A85" s="52"/>
    </row>
    <row r="86" spans="1:1">
      <c r="A86" s="52" t="s">
        <v>84</v>
      </c>
    </row>
    <row r="87" spans="1:1" ht="51">
      <c r="A87" s="52" t="s">
        <v>116</v>
      </c>
    </row>
    <row r="88" spans="1:1" ht="25.5">
      <c r="A88" s="52" t="s">
        <v>85</v>
      </c>
    </row>
    <row r="89" spans="1:1" ht="38.25">
      <c r="A89" s="52" t="s">
        <v>56</v>
      </c>
    </row>
    <row r="90" spans="1:1">
      <c r="A90" s="52"/>
    </row>
    <row r="91" spans="1:1">
      <c r="A91" s="52" t="s">
        <v>57</v>
      </c>
    </row>
    <row r="92" spans="1:1" ht="51">
      <c r="A92" s="52" t="s">
        <v>117</v>
      </c>
    </row>
    <row r="93" spans="1:1" ht="27.75" customHeight="1">
      <c r="A93" s="52" t="s">
        <v>86</v>
      </c>
    </row>
    <row r="94" spans="1:1" ht="38.25">
      <c r="A94" s="52" t="s">
        <v>58</v>
      </c>
    </row>
    <row r="95" spans="1:1" ht="25.5">
      <c r="A95" s="52" t="s">
        <v>87</v>
      </c>
    </row>
    <row r="96" spans="1:1" ht="25.5">
      <c r="A96" s="52" t="s">
        <v>20</v>
      </c>
    </row>
    <row r="97" spans="1:1" ht="25.5">
      <c r="A97" s="52" t="s">
        <v>59</v>
      </c>
    </row>
    <row r="98" spans="1:1" ht="30" customHeight="1">
      <c r="A98" s="52" t="s">
        <v>60</v>
      </c>
    </row>
    <row r="99" spans="1:1" ht="25.5">
      <c r="A99" s="52" t="s">
        <v>61</v>
      </c>
    </row>
    <row r="100" spans="1:1">
      <c r="A100" s="52" t="s">
        <v>62</v>
      </c>
    </row>
    <row r="101" spans="1:1">
      <c r="A101" s="52" t="s">
        <v>63</v>
      </c>
    </row>
    <row r="102" spans="1:1">
      <c r="A102" s="52"/>
    </row>
    <row r="103" spans="1:1">
      <c r="A103" s="52" t="s">
        <v>64</v>
      </c>
    </row>
    <row r="104" spans="1:1" ht="25.5">
      <c r="A104" s="52" t="s">
        <v>65</v>
      </c>
    </row>
    <row r="105" spans="1:1" ht="119.45" customHeight="1">
      <c r="A105" s="52" t="s">
        <v>118</v>
      </c>
    </row>
    <row r="106" spans="1:1">
      <c r="A106" s="52"/>
    </row>
    <row r="107" spans="1:1">
      <c r="A107" s="52"/>
    </row>
    <row r="108" spans="1:1">
      <c r="A108" s="52"/>
    </row>
    <row r="109" spans="1:1">
      <c r="A109" s="52"/>
    </row>
    <row r="110" spans="1:1">
      <c r="A110" s="52"/>
    </row>
    <row r="111" spans="1:1">
      <c r="A111" s="52"/>
    </row>
    <row r="112" spans="1:1">
      <c r="A112" s="52"/>
    </row>
  </sheetData>
  <pageMargins left="0.86614173228346458" right="0.27559055118110237" top="0.39370078740157483" bottom="0.39370078740157483" header="0.23622047244094491" footer="0.23622047244094491"/>
  <pageSetup paperSize="9" scale="78" orientation="portrait" r:id="rId1"/>
  <headerFooter scaleWithDoc="0">
    <oddFooter>&amp;R&amp;8str. &amp;P</oddFooter>
  </headerFooter>
  <rowBreaks count="4" manualBreakCount="4">
    <brk id="18" max="16383" man="1"/>
    <brk id="42" max="16383" man="1"/>
    <brk id="61" max="16383" man="1"/>
    <brk id="8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showZeros="0" view="pageBreakPreview" topLeftCell="A28" zoomScaleNormal="100" zoomScaleSheetLayoutView="100" workbookViewId="0">
      <selection activeCell="H43" sqref="H43"/>
    </sheetView>
  </sheetViews>
  <sheetFormatPr defaultColWidth="9.140625" defaultRowHeight="12.75"/>
  <cols>
    <col min="1" max="1" width="5.7109375" style="6" customWidth="1"/>
    <col min="2" max="2" width="48.140625" style="7" customWidth="1"/>
    <col min="3" max="3" width="7.7109375" style="7" customWidth="1"/>
    <col min="4" max="4" width="9.7109375" style="7" customWidth="1"/>
    <col min="5" max="5" width="10.7109375" style="7" customWidth="1"/>
    <col min="6" max="6" width="13.7109375" style="1" customWidth="1"/>
    <col min="7" max="7" width="43" style="1" customWidth="1"/>
    <col min="8" max="8" width="8.5703125" style="9" customWidth="1"/>
    <col min="9" max="16384" width="9.140625" style="9"/>
  </cols>
  <sheetData>
    <row r="1" spans="1:16" s="21" customFormat="1">
      <c r="A1" s="37" t="s">
        <v>167</v>
      </c>
      <c r="B1" s="22"/>
      <c r="C1" s="18"/>
      <c r="D1" s="19"/>
      <c r="E1" s="20"/>
      <c r="F1" s="20"/>
      <c r="P1" s="14"/>
    </row>
    <row r="2" spans="1:16" s="21" customFormat="1">
      <c r="A2" s="37" t="s">
        <v>98</v>
      </c>
      <c r="B2" s="22"/>
      <c r="C2" s="18"/>
      <c r="D2" s="19"/>
      <c r="E2" s="20"/>
      <c r="F2" s="20"/>
      <c r="P2" s="14"/>
    </row>
    <row r="3" spans="1:16" s="21" customFormat="1" ht="25.5" customHeight="1">
      <c r="A3" s="126" t="s">
        <v>125</v>
      </c>
      <c r="B3" s="126"/>
      <c r="C3" s="126"/>
      <c r="D3" s="126"/>
      <c r="E3" s="126"/>
      <c r="F3" s="126"/>
      <c r="P3" s="23"/>
    </row>
    <row r="4" spans="1:16" s="21" customFormat="1">
      <c r="A4" s="37" t="s">
        <v>126</v>
      </c>
      <c r="B4" s="22"/>
      <c r="C4" s="18"/>
      <c r="D4" s="19"/>
      <c r="E4" s="20"/>
      <c r="F4" s="20"/>
    </row>
    <row r="5" spans="1:16" s="11" customFormat="1">
      <c r="A5" s="36"/>
      <c r="B5" s="36"/>
      <c r="C5" s="44"/>
      <c r="D5" s="45"/>
      <c r="E5" s="46"/>
      <c r="F5" s="46"/>
    </row>
    <row r="6" spans="1:16" ht="25.5">
      <c r="A6" s="2" t="s">
        <v>1</v>
      </c>
      <c r="B6" s="3" t="s">
        <v>2</v>
      </c>
      <c r="C6" s="3" t="s">
        <v>3</v>
      </c>
      <c r="D6" s="3" t="s">
        <v>4</v>
      </c>
      <c r="E6" s="4" t="s">
        <v>5</v>
      </c>
      <c r="F6" s="4" t="s">
        <v>6</v>
      </c>
      <c r="G6" s="9"/>
    </row>
    <row r="7" spans="1:16">
      <c r="A7" s="8"/>
      <c r="B7" s="36"/>
      <c r="C7" s="15"/>
      <c r="D7" s="14"/>
      <c r="E7" s="16"/>
      <c r="G7" s="9"/>
    </row>
    <row r="8" spans="1:16" s="11" customFormat="1" ht="15.75">
      <c r="A8" s="120" t="s">
        <v>19</v>
      </c>
      <c r="B8" s="121"/>
      <c r="C8" s="121"/>
      <c r="D8" s="121"/>
      <c r="E8" s="121"/>
      <c r="F8" s="122"/>
    </row>
    <row r="9" spans="1:16" s="11" customFormat="1">
      <c r="A9" s="41"/>
      <c r="B9" s="41"/>
      <c r="C9" s="41"/>
      <c r="D9" s="41"/>
      <c r="E9" s="41"/>
      <c r="F9" s="41"/>
    </row>
    <row r="10" spans="1:16" s="11" customFormat="1">
      <c r="A10" s="38" t="s">
        <v>97</v>
      </c>
      <c r="B10" s="39" t="s">
        <v>130</v>
      </c>
      <c r="C10" s="40"/>
      <c r="D10" s="40"/>
      <c r="E10" s="40"/>
      <c r="F10" s="40"/>
    </row>
    <row r="11" spans="1:16" s="11" customFormat="1">
      <c r="A11" s="41"/>
      <c r="B11" s="42"/>
      <c r="C11" s="43"/>
      <c r="D11" s="43"/>
      <c r="E11" s="43"/>
      <c r="F11" s="43"/>
    </row>
    <row r="12" spans="1:16" s="11" customFormat="1" ht="54">
      <c r="A12" s="41"/>
      <c r="B12" s="80" t="s">
        <v>148</v>
      </c>
      <c r="C12" s="43"/>
      <c r="D12" s="43"/>
      <c r="E12" s="43"/>
      <c r="F12" s="43"/>
    </row>
    <row r="13" spans="1:16" s="11" customFormat="1" ht="54">
      <c r="A13" s="41"/>
      <c r="B13" s="80" t="s">
        <v>102</v>
      </c>
      <c r="C13" s="43"/>
      <c r="D13" s="43"/>
      <c r="E13" s="43"/>
      <c r="F13" s="43"/>
    </row>
    <row r="14" spans="1:16" s="11" customFormat="1" ht="97.5" customHeight="1">
      <c r="A14" s="41"/>
      <c r="B14" s="80" t="s">
        <v>103</v>
      </c>
      <c r="C14" s="43"/>
      <c r="D14" s="43"/>
      <c r="E14" s="43"/>
      <c r="F14" s="43"/>
    </row>
    <row r="15" spans="1:16" s="11" customFormat="1" ht="40.5">
      <c r="A15" s="41"/>
      <c r="B15" s="82" t="s">
        <v>104</v>
      </c>
      <c r="C15" s="43"/>
      <c r="D15" s="43"/>
      <c r="E15" s="43"/>
      <c r="F15" s="43"/>
    </row>
    <row r="16" spans="1:16" s="11" customFormat="1" ht="27">
      <c r="A16" s="41"/>
      <c r="B16" s="82" t="s">
        <v>105</v>
      </c>
      <c r="C16" s="43"/>
      <c r="D16" s="43"/>
      <c r="E16" s="43"/>
      <c r="F16" s="43"/>
    </row>
    <row r="17" spans="1:6" s="95" customFormat="1" ht="84.75" customHeight="1">
      <c r="A17" s="102"/>
      <c r="B17" s="103" t="s">
        <v>140</v>
      </c>
      <c r="C17" s="104"/>
      <c r="D17" s="104"/>
      <c r="E17" s="104"/>
      <c r="F17" s="104"/>
    </row>
    <row r="18" spans="1:6" s="11" customFormat="1" ht="27">
      <c r="A18" s="41"/>
      <c r="B18" s="82" t="s">
        <v>106</v>
      </c>
      <c r="C18" s="43"/>
      <c r="D18" s="43"/>
      <c r="E18" s="43"/>
      <c r="F18" s="43"/>
    </row>
    <row r="19" spans="1:6" s="11" customFormat="1" ht="27">
      <c r="A19" s="41"/>
      <c r="B19" s="82" t="s">
        <v>107</v>
      </c>
      <c r="C19" s="43"/>
      <c r="D19" s="43"/>
      <c r="E19" s="43"/>
      <c r="F19" s="43"/>
    </row>
    <row r="20" spans="1:6" s="11" customFormat="1" ht="27">
      <c r="A20" s="41"/>
      <c r="B20" s="82" t="s">
        <v>108</v>
      </c>
      <c r="C20" s="43"/>
      <c r="D20" s="43"/>
      <c r="E20" s="43"/>
      <c r="F20" s="43"/>
    </row>
    <row r="21" spans="1:6" s="11" customFormat="1" ht="54">
      <c r="A21" s="41"/>
      <c r="B21" s="82" t="s">
        <v>111</v>
      </c>
      <c r="C21" s="43"/>
      <c r="D21" s="43"/>
      <c r="E21" s="43"/>
      <c r="F21" s="43"/>
    </row>
    <row r="22" spans="1:6" s="11" customFormat="1" ht="27">
      <c r="A22" s="41"/>
      <c r="B22" s="82" t="s">
        <v>109</v>
      </c>
      <c r="C22" s="43"/>
      <c r="D22" s="43"/>
      <c r="E22" s="43"/>
      <c r="F22" s="43"/>
    </row>
    <row r="23" spans="1:6" s="11" customFormat="1" ht="13.5">
      <c r="A23" s="41"/>
      <c r="B23" s="82"/>
      <c r="C23" s="43"/>
      <c r="D23" s="43"/>
      <c r="E23" s="43"/>
      <c r="F23" s="43"/>
    </row>
    <row r="24" spans="1:6" s="11" customFormat="1" ht="15">
      <c r="A24" s="41"/>
      <c r="B24" s="96" t="s">
        <v>96</v>
      </c>
      <c r="C24" s="43"/>
      <c r="D24" s="43"/>
      <c r="E24" s="43"/>
      <c r="F24" s="43"/>
    </row>
    <row r="25" spans="1:6" s="11" customFormat="1" ht="82.9" customHeight="1">
      <c r="A25" s="41"/>
      <c r="B25" s="127" t="s">
        <v>131</v>
      </c>
      <c r="C25" s="128"/>
      <c r="D25" s="128"/>
      <c r="E25" s="128"/>
      <c r="F25" s="128"/>
    </row>
    <row r="26" spans="1:6" s="11" customFormat="1" ht="13.5">
      <c r="A26" s="41"/>
      <c r="B26" s="82"/>
      <c r="C26" s="43"/>
      <c r="D26" s="43"/>
      <c r="E26" s="43"/>
      <c r="F26" s="43"/>
    </row>
    <row r="27" spans="1:6" s="5" customFormat="1" ht="145.5" customHeight="1">
      <c r="A27" s="77" t="s">
        <v>22</v>
      </c>
      <c r="B27" s="101" t="s">
        <v>141</v>
      </c>
      <c r="C27" s="10"/>
      <c r="D27" s="10"/>
      <c r="E27" s="10"/>
      <c r="F27" s="1"/>
    </row>
    <row r="28" spans="1:6" s="5" customFormat="1" ht="14.25">
      <c r="A28" s="8"/>
      <c r="B28" s="36"/>
      <c r="C28" s="15" t="s">
        <v>69</v>
      </c>
      <c r="D28" s="14">
        <v>1845</v>
      </c>
      <c r="E28" s="16"/>
      <c r="F28" s="1">
        <f>D28*E28</f>
        <v>0</v>
      </c>
    </row>
    <row r="29" spans="1:6" s="5" customFormat="1" ht="14.25">
      <c r="A29" s="8"/>
      <c r="B29" s="36"/>
      <c r="C29" s="15"/>
      <c r="D29" s="14"/>
      <c r="E29" s="16"/>
      <c r="F29" s="1"/>
    </row>
    <row r="30" spans="1:6" s="5" customFormat="1" ht="135.6" customHeight="1">
      <c r="A30" s="8"/>
      <c r="B30" s="112" t="s">
        <v>162</v>
      </c>
      <c r="C30" s="15"/>
      <c r="D30" s="14"/>
      <c r="E30" s="16"/>
      <c r="F30" s="1"/>
    </row>
    <row r="31" spans="1:6" s="5" customFormat="1" ht="14.25">
      <c r="A31" s="8"/>
      <c r="B31" s="36"/>
      <c r="C31" s="15"/>
      <c r="D31" s="14"/>
      <c r="E31" s="16"/>
      <c r="F31" s="1"/>
    </row>
    <row r="33" spans="1:7" s="5" customFormat="1" ht="14.25" customHeight="1">
      <c r="A33" s="8"/>
      <c r="B33" s="36"/>
      <c r="C33" s="15"/>
      <c r="D33" s="14"/>
      <c r="E33" s="16"/>
      <c r="F33" s="1"/>
    </row>
    <row r="34" spans="1:7" s="5" customFormat="1" ht="14.25">
      <c r="A34" s="123" t="s">
        <v>70</v>
      </c>
      <c r="B34" s="124"/>
      <c r="C34" s="124"/>
      <c r="D34" s="124"/>
      <c r="E34" s="124"/>
      <c r="F34" s="125"/>
    </row>
    <row r="35" spans="1:7">
      <c r="A35" s="41"/>
      <c r="B35" s="41"/>
      <c r="C35" s="41"/>
      <c r="D35" s="41"/>
      <c r="E35" s="41"/>
      <c r="F35" s="41"/>
    </row>
    <row r="36" spans="1:7" s="5" customFormat="1" ht="14.25">
      <c r="A36" s="41"/>
      <c r="B36" s="41"/>
      <c r="C36" s="41"/>
      <c r="D36" s="41"/>
      <c r="E36" s="41"/>
      <c r="F36" s="41"/>
    </row>
    <row r="37" spans="1:7" s="5" customFormat="1" ht="14.25">
      <c r="A37" s="55" t="str">
        <f>A10</f>
        <v>1.00.</v>
      </c>
      <c r="B37" s="56" t="str">
        <f>B10</f>
        <v xml:space="preserve">BRAVARSKI RADOVI </v>
      </c>
      <c r="C37" s="57" t="s">
        <v>7</v>
      </c>
      <c r="D37" s="58" t="s">
        <v>169</v>
      </c>
      <c r="E37" s="58"/>
      <c r="F37" s="58">
        <f>F28</f>
        <v>0</v>
      </c>
    </row>
    <row r="38" spans="1:7">
      <c r="A38" s="59"/>
      <c r="B38" s="60"/>
      <c r="C38" s="61"/>
      <c r="D38" s="47"/>
      <c r="E38" s="47"/>
      <c r="F38" s="47"/>
      <c r="G38" s="9"/>
    </row>
    <row r="39" spans="1:7" s="11" customFormat="1">
      <c r="A39" s="99"/>
      <c r="B39" s="12" t="s">
        <v>0</v>
      </c>
      <c r="C39" s="62" t="s">
        <v>7</v>
      </c>
      <c r="D39" s="63" t="s">
        <v>169</v>
      </c>
      <c r="E39" s="63"/>
      <c r="F39" s="63">
        <f>SUM(F37:F38)</f>
        <v>0</v>
      </c>
    </row>
    <row r="40" spans="1:7" s="11" customFormat="1">
      <c r="A40" s="99"/>
      <c r="B40" s="12"/>
      <c r="C40" s="62"/>
      <c r="D40" s="63"/>
      <c r="E40" s="63"/>
      <c r="F40" s="63"/>
    </row>
    <row r="41" spans="1:7" s="11" customFormat="1">
      <c r="A41" s="99"/>
      <c r="B41" s="12" t="s">
        <v>8</v>
      </c>
      <c r="C41" s="62" t="s">
        <v>7</v>
      </c>
      <c r="D41" s="63" t="s">
        <v>169</v>
      </c>
      <c r="E41" s="63"/>
      <c r="F41" s="63">
        <f>F39*0.25</f>
        <v>0</v>
      </c>
    </row>
    <row r="42" spans="1:7" s="11" customFormat="1">
      <c r="A42" s="99"/>
      <c r="B42" s="12"/>
      <c r="C42" s="62"/>
      <c r="D42" s="63"/>
      <c r="E42" s="63"/>
      <c r="F42" s="63"/>
    </row>
    <row r="43" spans="1:7" s="11" customFormat="1">
      <c r="A43" s="99"/>
      <c r="B43" s="12" t="s">
        <v>9</v>
      </c>
      <c r="C43" s="62" t="s">
        <v>7</v>
      </c>
      <c r="D43" s="63" t="s">
        <v>169</v>
      </c>
      <c r="E43" s="13"/>
      <c r="F43" s="63">
        <f>F39+F41</f>
        <v>0</v>
      </c>
    </row>
    <row r="44" spans="1:7" s="11" customFormat="1">
      <c r="A44" s="6"/>
      <c r="B44" s="7"/>
      <c r="C44" s="7"/>
      <c r="D44" s="7"/>
      <c r="E44" s="7"/>
      <c r="F44" s="1"/>
    </row>
    <row r="45" spans="1:7" s="11" customFormat="1">
      <c r="A45" s="6"/>
      <c r="B45" s="7"/>
      <c r="C45" s="7"/>
      <c r="D45" s="7"/>
      <c r="E45" s="7"/>
      <c r="F45" s="1"/>
    </row>
    <row r="46" spans="1:7" s="11" customFormat="1">
      <c r="A46" s="6"/>
      <c r="B46" s="7"/>
      <c r="C46" s="7"/>
      <c r="D46" s="7"/>
      <c r="E46" s="7"/>
      <c r="F46" s="1"/>
    </row>
    <row r="47" spans="1:7" s="11" customFormat="1">
      <c r="A47" s="6"/>
      <c r="B47" s="7"/>
      <c r="C47" s="7"/>
      <c r="D47" s="7"/>
      <c r="E47" s="7"/>
      <c r="F47" s="1"/>
    </row>
    <row r="48" spans="1:7" s="11" customFormat="1">
      <c r="A48" s="6"/>
      <c r="B48" s="7"/>
      <c r="C48" s="7"/>
      <c r="D48" s="7"/>
      <c r="E48" s="7"/>
      <c r="F48" s="1"/>
    </row>
    <row r="49" spans="1:6" s="11" customFormat="1">
      <c r="A49" s="6"/>
      <c r="B49" s="7"/>
      <c r="C49" s="7"/>
      <c r="D49" s="7"/>
      <c r="E49" s="7"/>
      <c r="F49" s="1"/>
    </row>
    <row r="50" spans="1:6" s="11" customFormat="1">
      <c r="A50" s="6"/>
      <c r="B50" s="7"/>
      <c r="C50" s="7"/>
      <c r="D50" s="7"/>
      <c r="E50" s="7"/>
      <c r="F50" s="1"/>
    </row>
    <row r="51" spans="1:6" s="11" customFormat="1">
      <c r="A51" s="6"/>
      <c r="B51" s="7"/>
      <c r="C51" s="7"/>
      <c r="D51" s="7"/>
      <c r="E51" s="7"/>
      <c r="F51" s="1"/>
    </row>
  </sheetData>
  <mergeCells count="4">
    <mergeCell ref="A8:F8"/>
    <mergeCell ref="A34:F34"/>
    <mergeCell ref="A3:F3"/>
    <mergeCell ref="B25:F25"/>
  </mergeCells>
  <pageMargins left="0.7" right="0.7" top="0.75" bottom="0.75" header="0.3" footer="0.3"/>
  <pageSetup paperSize="9" scale="91" fitToHeight="0" orientation="portrait" r:id="rId1"/>
  <headerFooter>
    <oddFooter>&amp;R&amp;"Arial,Regular"&amp;8str.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view="pageBreakPreview" zoomScale="90" zoomScaleNormal="100" zoomScaleSheetLayoutView="90" workbookViewId="0">
      <pane ySplit="6" topLeftCell="A25" activePane="bottomLeft" state="frozen"/>
      <selection pane="bottomLeft" activeCell="F52" sqref="F52"/>
    </sheetView>
  </sheetViews>
  <sheetFormatPr defaultColWidth="9.140625" defaultRowHeight="15"/>
  <cols>
    <col min="1" max="1" width="6.7109375" style="100" customWidth="1"/>
    <col min="2" max="2" width="67.140625" style="100" customWidth="1"/>
    <col min="3" max="3" width="7.7109375" style="100" customWidth="1"/>
    <col min="4" max="4" width="9.7109375" style="100" customWidth="1"/>
    <col min="5" max="5" width="10.7109375" style="100" customWidth="1"/>
    <col min="6" max="6" width="15.28515625" style="100" customWidth="1"/>
    <col min="7" max="16384" width="9.140625" style="100"/>
  </cols>
  <sheetData>
    <row r="1" spans="1:16" s="21" customFormat="1" ht="12.75">
      <c r="A1" s="37" t="s">
        <v>167</v>
      </c>
      <c r="B1" s="22"/>
      <c r="C1" s="18"/>
      <c r="D1" s="19"/>
      <c r="E1" s="20"/>
      <c r="F1" s="20"/>
      <c r="P1" s="14"/>
    </row>
    <row r="2" spans="1:16" s="21" customFormat="1" ht="12.75">
      <c r="A2" s="37" t="s">
        <v>98</v>
      </c>
      <c r="B2" s="22"/>
      <c r="C2" s="18"/>
      <c r="D2" s="19"/>
      <c r="E2" s="20"/>
      <c r="F2" s="20"/>
      <c r="P2" s="14"/>
    </row>
    <row r="3" spans="1:16" s="21" customFormat="1" ht="25.5" customHeight="1">
      <c r="A3" s="126" t="s">
        <v>125</v>
      </c>
      <c r="B3" s="126"/>
      <c r="C3" s="126"/>
      <c r="D3" s="126"/>
      <c r="E3" s="126"/>
      <c r="F3" s="126"/>
      <c r="P3" s="23"/>
    </row>
    <row r="4" spans="1:16" s="21" customFormat="1" ht="12.75">
      <c r="A4" s="37" t="s">
        <v>127</v>
      </c>
      <c r="B4" s="22"/>
      <c r="C4" s="18"/>
      <c r="D4" s="19"/>
      <c r="E4" s="20"/>
      <c r="F4" s="20"/>
    </row>
    <row r="5" spans="1:16" s="11" customFormat="1" ht="12.75">
      <c r="A5" s="36"/>
      <c r="B5" s="36"/>
      <c r="C5" s="44"/>
      <c r="D5" s="45"/>
      <c r="E5" s="46"/>
      <c r="F5" s="46"/>
    </row>
    <row r="6" spans="1:16" s="9" customFormat="1" ht="25.5">
      <c r="A6" s="2" t="s">
        <v>1</v>
      </c>
      <c r="B6" s="3" t="s">
        <v>2</v>
      </c>
      <c r="C6" s="3" t="s">
        <v>3</v>
      </c>
      <c r="D6" s="3" t="s">
        <v>4</v>
      </c>
      <c r="E6" s="4" t="s">
        <v>5</v>
      </c>
      <c r="F6" s="4" t="s">
        <v>6</v>
      </c>
    </row>
    <row r="7" spans="1:16" s="9" customFormat="1" ht="12.75">
      <c r="A7" s="8"/>
      <c r="B7" s="36"/>
      <c r="C7" s="15"/>
      <c r="D7" s="14"/>
      <c r="E7" s="16"/>
      <c r="F7" s="1"/>
    </row>
    <row r="8" spans="1:16" s="11" customFormat="1" ht="15.75">
      <c r="A8" s="129" t="s">
        <v>143</v>
      </c>
      <c r="B8" s="121"/>
      <c r="C8" s="121"/>
      <c r="D8" s="121"/>
      <c r="E8" s="121"/>
      <c r="F8" s="122"/>
    </row>
    <row r="9" spans="1:16">
      <c r="A9" s="5"/>
      <c r="B9" s="5"/>
      <c r="C9" s="5"/>
      <c r="D9" s="5"/>
      <c r="E9" s="5"/>
      <c r="F9" s="5"/>
    </row>
    <row r="10" spans="1:16" ht="30">
      <c r="A10" s="92" t="s">
        <v>97</v>
      </c>
      <c r="B10" s="85" t="s">
        <v>164</v>
      </c>
      <c r="C10" s="5"/>
      <c r="D10" s="5"/>
      <c r="E10" s="5"/>
      <c r="F10" s="5"/>
    </row>
    <row r="11" spans="1:16">
      <c r="A11" s="92"/>
      <c r="B11" s="85"/>
      <c r="C11" s="5"/>
      <c r="D11" s="5"/>
      <c r="E11" s="5"/>
      <c r="F11" s="5"/>
    </row>
    <row r="12" spans="1:16" ht="34.9" customHeight="1">
      <c r="A12" s="93"/>
      <c r="B12" s="81" t="s">
        <v>149</v>
      </c>
      <c r="C12" s="88"/>
      <c r="D12" s="89"/>
      <c r="E12" s="86"/>
      <c r="F12" s="87"/>
    </row>
    <row r="13" spans="1:16" ht="62.25" customHeight="1">
      <c r="A13" s="93"/>
      <c r="B13" s="81" t="s">
        <v>150</v>
      </c>
      <c r="C13" s="88"/>
      <c r="D13" s="89"/>
      <c r="E13" s="86"/>
      <c r="F13" s="87"/>
    </row>
    <row r="14" spans="1:16" ht="34.15" customHeight="1">
      <c r="A14" s="93"/>
      <c r="B14" s="81" t="s">
        <v>151</v>
      </c>
      <c r="C14" s="88"/>
      <c r="D14" s="89"/>
      <c r="E14" s="86"/>
      <c r="F14" s="87"/>
    </row>
    <row r="15" spans="1:16" ht="18.75" customHeight="1">
      <c r="A15" s="93"/>
      <c r="B15" s="81"/>
      <c r="C15" s="88"/>
      <c r="D15" s="89"/>
      <c r="E15" s="86"/>
      <c r="F15" s="87"/>
    </row>
    <row r="16" spans="1:16" ht="135" customHeight="1">
      <c r="A16" s="6" t="s">
        <v>22</v>
      </c>
      <c r="B16" s="105" t="s">
        <v>152</v>
      </c>
    </row>
    <row r="17" spans="1:6" ht="285" customHeight="1">
      <c r="A17" s="93"/>
      <c r="B17" s="105" t="s">
        <v>153</v>
      </c>
    </row>
    <row r="18" spans="1:6" ht="171.6" customHeight="1">
      <c r="A18" s="93"/>
      <c r="B18" s="105" t="s">
        <v>154</v>
      </c>
      <c r="C18" s="90"/>
      <c r="D18" s="97"/>
      <c r="E18" s="91"/>
      <c r="F18" s="91"/>
    </row>
    <row r="19" spans="1:6" ht="21.75" customHeight="1">
      <c r="A19" s="93"/>
      <c r="B19" s="111" t="s">
        <v>156</v>
      </c>
      <c r="C19" s="90"/>
      <c r="D19" s="97"/>
      <c r="E19" s="91"/>
      <c r="F19" s="91"/>
    </row>
    <row r="20" spans="1:6" ht="32.450000000000003" customHeight="1">
      <c r="A20" s="6"/>
      <c r="B20" s="105" t="s">
        <v>155</v>
      </c>
      <c r="C20" s="90"/>
      <c r="D20" s="97"/>
      <c r="E20" s="91"/>
      <c r="F20" s="91"/>
    </row>
    <row r="21" spans="1:6" ht="18.75" customHeight="1">
      <c r="A21" s="93"/>
      <c r="B21" s="106" t="s">
        <v>157</v>
      </c>
      <c r="C21" s="107"/>
      <c r="D21" s="108"/>
      <c r="E21" s="109"/>
      <c r="F21" s="109"/>
    </row>
    <row r="22" spans="1:6" ht="18" customHeight="1">
      <c r="A22" s="93"/>
      <c r="B22" s="106" t="s">
        <v>158</v>
      </c>
      <c r="C22" s="107"/>
      <c r="D22" s="108"/>
      <c r="E22" s="109"/>
      <c r="F22" s="109"/>
    </row>
    <row r="23" spans="1:6" ht="26.45" customHeight="1">
      <c r="A23" s="93"/>
      <c r="B23" s="106" t="s">
        <v>159</v>
      </c>
      <c r="C23" s="107"/>
      <c r="D23" s="108"/>
      <c r="E23" s="109"/>
      <c r="F23" s="109"/>
    </row>
    <row r="24" spans="1:6" ht="83.45" customHeight="1">
      <c r="A24" s="6"/>
      <c r="B24" s="106" t="s">
        <v>161</v>
      </c>
      <c r="C24" s="78"/>
      <c r="D24" s="79"/>
      <c r="E24" s="91"/>
      <c r="F24" s="91"/>
    </row>
    <row r="25" spans="1:6" ht="45.6" customHeight="1">
      <c r="B25" s="110" t="s">
        <v>163</v>
      </c>
      <c r="C25" s="107"/>
      <c r="D25" s="108"/>
      <c r="E25" s="109"/>
      <c r="F25" s="109"/>
    </row>
    <row r="26" spans="1:6" ht="22.15" customHeight="1">
      <c r="B26" s="113" t="s">
        <v>160</v>
      </c>
      <c r="C26" s="114" t="s">
        <v>21</v>
      </c>
      <c r="D26" s="116">
        <v>1</v>
      </c>
      <c r="E26" s="115"/>
      <c r="F26" s="115">
        <f>E26*D26</f>
        <v>0</v>
      </c>
    </row>
    <row r="28" spans="1:6">
      <c r="A28" s="130" t="s">
        <v>129</v>
      </c>
      <c r="B28" s="130"/>
      <c r="C28" s="130"/>
      <c r="D28" s="130"/>
      <c r="E28" s="130"/>
      <c r="F28" s="130"/>
    </row>
    <row r="30" spans="1:6">
      <c r="A30" s="83" t="s">
        <v>97</v>
      </c>
      <c r="B30" s="83" t="s">
        <v>128</v>
      </c>
      <c r="C30" s="83" t="s">
        <v>7</v>
      </c>
      <c r="D30" s="83" t="s">
        <v>169</v>
      </c>
      <c r="E30" s="83"/>
      <c r="F30" s="84">
        <f>SUM(F26,F21,F22,F23,F25)</f>
        <v>0</v>
      </c>
    </row>
    <row r="31" spans="1:6">
      <c r="A31" s="94"/>
      <c r="B31" s="94"/>
      <c r="C31" s="94"/>
      <c r="D31" s="94"/>
      <c r="E31" s="94"/>
      <c r="F31" s="94"/>
    </row>
    <row r="32" spans="1:6">
      <c r="A32" s="83"/>
      <c r="B32" s="83" t="s">
        <v>0</v>
      </c>
      <c r="C32" s="83" t="s">
        <v>7</v>
      </c>
      <c r="D32" s="83" t="s">
        <v>169</v>
      </c>
      <c r="E32" s="83"/>
      <c r="F32" s="84">
        <f>F30</f>
        <v>0</v>
      </c>
    </row>
    <row r="33" spans="1:6">
      <c r="A33" s="94"/>
      <c r="B33" s="94"/>
      <c r="C33" s="94"/>
      <c r="D33" s="94"/>
      <c r="E33" s="94"/>
      <c r="F33" s="94"/>
    </row>
    <row r="34" spans="1:6">
      <c r="A34" s="83"/>
      <c r="B34" s="83" t="s">
        <v>8</v>
      </c>
      <c r="C34" s="83" t="s">
        <v>7</v>
      </c>
      <c r="D34" s="83" t="s">
        <v>169</v>
      </c>
      <c r="E34" s="83"/>
      <c r="F34" s="84">
        <f>F32*0.25</f>
        <v>0</v>
      </c>
    </row>
    <row r="35" spans="1:6">
      <c r="A35" s="94"/>
      <c r="B35" s="94"/>
      <c r="C35" s="94"/>
      <c r="D35" s="94"/>
      <c r="E35" s="94"/>
      <c r="F35" s="94"/>
    </row>
    <row r="36" spans="1:6">
      <c r="A36" s="83"/>
      <c r="B36" s="83" t="s">
        <v>110</v>
      </c>
      <c r="C36" s="83" t="s">
        <v>7</v>
      </c>
      <c r="D36" s="83" t="s">
        <v>169</v>
      </c>
      <c r="E36" s="83"/>
      <c r="F36" s="84">
        <f>F32+F34</f>
        <v>0</v>
      </c>
    </row>
  </sheetData>
  <mergeCells count="3">
    <mergeCell ref="A8:F8"/>
    <mergeCell ref="A28:F28"/>
    <mergeCell ref="A3:F3"/>
  </mergeCells>
  <pageMargins left="0.47244094488188981" right="0.27559055118110237" top="0.39370078740157483" bottom="0.39370078740157483" header="0.23622047244094491" footer="0.23622047244094491"/>
  <pageSetup paperSize="9" scale="78" orientation="portrait" r:id="rId1"/>
  <headerFooter>
    <oddFooter>&amp;R&amp;"Arial,Regular"&amp;8str. &amp;P</oddFooter>
  </headerFooter>
  <rowBreaks count="1" manualBreakCount="1">
    <brk id="18"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Zeros="0" tabSelected="1" view="pageBreakPreview" zoomScaleNormal="100" zoomScaleSheetLayoutView="100" workbookViewId="0">
      <selection activeCell="I16" sqref="I16"/>
    </sheetView>
  </sheetViews>
  <sheetFormatPr defaultColWidth="9.140625" defaultRowHeight="12.75"/>
  <cols>
    <col min="1" max="1" width="5.7109375" style="65" customWidth="1"/>
    <col min="2" max="2" width="46.7109375" style="65" customWidth="1"/>
    <col min="3" max="3" width="7.7109375" style="65" customWidth="1"/>
    <col min="4" max="4" width="9.7109375" style="65" customWidth="1"/>
    <col min="5" max="5" width="8.7109375" style="65" customWidth="1"/>
    <col min="6" max="6" width="11.7109375" style="65" customWidth="1"/>
    <col min="7" max="16384" width="9.140625" style="65"/>
  </cols>
  <sheetData>
    <row r="1" spans="1:16" s="21" customFormat="1">
      <c r="A1" s="37" t="s">
        <v>168</v>
      </c>
      <c r="B1" s="22"/>
      <c r="C1" s="18"/>
      <c r="D1" s="19"/>
      <c r="E1" s="20"/>
      <c r="F1" s="20"/>
      <c r="P1" s="14"/>
    </row>
    <row r="2" spans="1:16" s="21" customFormat="1">
      <c r="A2" s="37" t="s">
        <v>98</v>
      </c>
      <c r="B2" s="22"/>
      <c r="C2" s="18"/>
      <c r="D2" s="19"/>
      <c r="E2" s="20"/>
      <c r="F2" s="20"/>
      <c r="P2" s="14"/>
    </row>
    <row r="3" spans="1:16" s="21" customFormat="1" ht="29.45" customHeight="1">
      <c r="A3" s="126" t="s">
        <v>125</v>
      </c>
      <c r="B3" s="126"/>
      <c r="C3" s="126"/>
      <c r="D3" s="126"/>
      <c r="E3" s="126"/>
      <c r="F3" s="126"/>
      <c r="P3" s="23"/>
    </row>
    <row r="4" spans="1:16" s="21" customFormat="1">
      <c r="A4" s="37" t="s">
        <v>91</v>
      </c>
      <c r="B4" s="22"/>
      <c r="C4" s="18"/>
      <c r="D4" s="19"/>
      <c r="E4" s="20"/>
      <c r="F4" s="20"/>
    </row>
    <row r="6" spans="1:16" ht="20.100000000000001" customHeight="1">
      <c r="A6" s="133" t="s">
        <v>92</v>
      </c>
      <c r="B6" s="134"/>
      <c r="C6" s="134"/>
      <c r="D6" s="134"/>
      <c r="E6" s="134"/>
      <c r="F6" s="135"/>
    </row>
    <row r="7" spans="1:16" ht="20.100000000000001" customHeight="1">
      <c r="A7" s="66"/>
      <c r="B7" s="66"/>
      <c r="C7" s="66"/>
      <c r="D7" s="66"/>
      <c r="E7" s="66"/>
      <c r="F7" s="66"/>
    </row>
    <row r="8" spans="1:16" ht="20.100000000000001" customHeight="1">
      <c r="A8" s="67" t="s">
        <v>93</v>
      </c>
      <c r="B8" s="136" t="s">
        <v>94</v>
      </c>
      <c r="C8" s="136"/>
      <c r="D8" s="68" t="s">
        <v>7</v>
      </c>
      <c r="E8" s="137" t="s">
        <v>169</v>
      </c>
      <c r="F8" s="137"/>
    </row>
    <row r="9" spans="1:16" ht="20.100000000000001" customHeight="1">
      <c r="A9" s="69"/>
      <c r="B9" s="70"/>
      <c r="C9" s="70"/>
      <c r="D9" s="71"/>
      <c r="E9" s="72"/>
      <c r="F9" s="72"/>
    </row>
    <row r="10" spans="1:16" ht="20.100000000000001" customHeight="1">
      <c r="A10" s="67" t="s">
        <v>95</v>
      </c>
      <c r="B10" s="136" t="s">
        <v>142</v>
      </c>
      <c r="C10" s="136"/>
      <c r="D10" s="68" t="s">
        <v>7</v>
      </c>
      <c r="E10" s="137" t="s">
        <v>169</v>
      </c>
      <c r="F10" s="137"/>
    </row>
    <row r="11" spans="1:16" ht="20.100000000000001" customHeight="1">
      <c r="A11" s="69"/>
      <c r="B11" s="70"/>
      <c r="C11" s="70"/>
      <c r="D11" s="71"/>
      <c r="E11" s="72"/>
      <c r="F11" s="72"/>
    </row>
    <row r="12" spans="1:16" ht="20.100000000000001" customHeight="1">
      <c r="A12" s="73"/>
      <c r="B12" s="74" t="s">
        <v>0</v>
      </c>
      <c r="C12" s="74"/>
      <c r="D12" s="74"/>
      <c r="E12" s="132">
        <f>SUM(E8:F11)</f>
        <v>0</v>
      </c>
      <c r="F12" s="132"/>
      <c r="G12" s="131"/>
      <c r="H12" s="131"/>
    </row>
    <row r="13" spans="1:16" ht="20.100000000000001" customHeight="1">
      <c r="A13" s="75"/>
      <c r="B13" s="75"/>
      <c r="C13" s="75"/>
      <c r="D13" s="75"/>
      <c r="E13" s="76"/>
      <c r="F13" s="76"/>
      <c r="G13" s="98"/>
      <c r="H13" s="98"/>
    </row>
    <row r="14" spans="1:16" ht="20.100000000000001" customHeight="1">
      <c r="A14" s="73"/>
      <c r="B14" s="74" t="s">
        <v>8</v>
      </c>
      <c r="C14" s="74"/>
      <c r="D14" s="74"/>
      <c r="E14" s="132">
        <f>E12*0.25</f>
        <v>0</v>
      </c>
      <c r="F14" s="132"/>
      <c r="G14" s="131"/>
      <c r="H14" s="131"/>
    </row>
    <row r="15" spans="1:16" ht="20.100000000000001" customHeight="1">
      <c r="A15" s="75"/>
      <c r="B15" s="75"/>
      <c r="C15" s="75"/>
      <c r="D15" s="75"/>
      <c r="E15" s="76"/>
      <c r="F15" s="76"/>
      <c r="G15" s="98"/>
      <c r="H15" s="98"/>
    </row>
    <row r="16" spans="1:16" ht="20.100000000000001" customHeight="1">
      <c r="A16" s="73"/>
      <c r="B16" s="74" t="s">
        <v>9</v>
      </c>
      <c r="C16" s="74"/>
      <c r="D16" s="74"/>
      <c r="E16" s="132">
        <f>SUM(E12+E14)</f>
        <v>0</v>
      </c>
      <c r="F16" s="132"/>
      <c r="G16" s="131"/>
      <c r="H16" s="131"/>
    </row>
    <row r="17" spans="7:8">
      <c r="G17" s="98"/>
      <c r="H17" s="98"/>
    </row>
  </sheetData>
  <mergeCells count="12">
    <mergeCell ref="A3:F3"/>
    <mergeCell ref="G12:H12"/>
    <mergeCell ref="G14:H14"/>
    <mergeCell ref="G16:H16"/>
    <mergeCell ref="E12:F12"/>
    <mergeCell ref="E14:F14"/>
    <mergeCell ref="E16:F16"/>
    <mergeCell ref="A6:F6"/>
    <mergeCell ref="B8:C8"/>
    <mergeCell ref="E8:F8"/>
    <mergeCell ref="B10:C10"/>
    <mergeCell ref="E10:F10"/>
  </mergeCells>
  <pageMargins left="0.86614173228346458" right="0.27559055118110237" top="0.39370078740157483" bottom="0.39370078740157483" header="0.23622047244094491" footer="0.23622047244094491"/>
  <pageSetup paperSize="9" fitToHeight="0" orientation="portrait" r:id="rId1"/>
  <headerFooter>
    <oddFooter>&amp;R&amp;8str.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6</vt:i4>
      </vt:variant>
    </vt:vector>
  </HeadingPairs>
  <TitlesOfParts>
    <vt:vector size="11" baseType="lpstr">
      <vt:lpstr>NASLOVNA</vt:lpstr>
      <vt:lpstr>OU</vt:lpstr>
      <vt:lpstr>GO</vt:lpstr>
      <vt:lpstr>OPREMA</vt:lpstr>
      <vt:lpstr>REKAPITULACIJA</vt:lpstr>
      <vt:lpstr>GO!Ispis_naslova</vt:lpstr>
      <vt:lpstr>OPREMA!Ispis_naslova</vt:lpstr>
      <vt:lpstr>OU!Ispis_naslova</vt:lpstr>
      <vt:lpstr>GO!Podrucje_ispisa</vt:lpstr>
      <vt:lpstr>OPREMA!Podrucje_ispisa</vt:lpstr>
      <vt:lpstr>REKAPITULACIJA!Podrucje_ispisa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 Lovrec</dc:creator>
  <cp:lastModifiedBy>Marta</cp:lastModifiedBy>
  <cp:lastPrinted>2022-11-23T13:26:57Z</cp:lastPrinted>
  <dcterms:created xsi:type="dcterms:W3CDTF">2017-09-21T11:16:19Z</dcterms:created>
  <dcterms:modified xsi:type="dcterms:W3CDTF">2022-12-21T12:52:36Z</dcterms:modified>
</cp:coreProperties>
</file>