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164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8" i="4" l="1"/>
  <c r="D5" i="8" l="1"/>
  <c r="E195" i="4" l="1"/>
  <c r="L1447" i="9" l="1"/>
  <c r="J1447" i="9"/>
  <c r="F317" i="9"/>
  <c r="F316" i="9" s="1"/>
  <c r="F315" i="9"/>
  <c r="F314" i="9"/>
  <c r="F313" i="9"/>
  <c r="F312" i="9"/>
  <c r="F311" i="9" s="1"/>
  <c r="F310" i="9"/>
  <c r="F309" i="9"/>
  <c r="H308" i="9"/>
  <c r="G308" i="9"/>
  <c r="E308" i="9" s="1"/>
  <c r="B308" i="9" s="1"/>
  <c r="F308" i="9"/>
  <c r="F307" i="9"/>
  <c r="H306" i="9"/>
  <c r="G306" i="9"/>
  <c r="E306" i="9" s="1"/>
  <c r="B306" i="9" s="1"/>
  <c r="F306" i="9"/>
  <c r="H305" i="9"/>
  <c r="G305" i="9"/>
  <c r="F305" i="9"/>
  <c r="E305" i="9"/>
  <c r="B305" i="9" s="1"/>
  <c r="H304" i="9"/>
  <c r="G304" i="9"/>
  <c r="F304" i="9"/>
  <c r="E304" i="9"/>
  <c r="B304" i="9" s="1"/>
  <c r="H303" i="9"/>
  <c r="G303" i="9"/>
  <c r="E303" i="9" s="1"/>
  <c r="B303" i="9" s="1"/>
  <c r="F303" i="9"/>
  <c r="H302" i="9"/>
  <c r="G302" i="9"/>
  <c r="F302" i="9"/>
  <c r="H301" i="9"/>
  <c r="E301" i="9" s="1"/>
  <c r="B301" i="9" s="1"/>
  <c r="G301" i="9"/>
  <c r="F301" i="9"/>
  <c r="H300" i="9"/>
  <c r="E300" i="9" s="1"/>
  <c r="B300" i="9" s="1"/>
  <c r="G300" i="9"/>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E293" i="9" s="1"/>
  <c r="B293" i="9" s="1"/>
  <c r="G293" i="9"/>
  <c r="F293" i="9"/>
  <c r="H292" i="9"/>
  <c r="G292" i="9"/>
  <c r="F292" i="9"/>
  <c r="H291" i="9"/>
  <c r="G291" i="9"/>
  <c r="E291" i="9" s="1"/>
  <c r="B291" i="9" s="1"/>
  <c r="F291" i="9"/>
  <c r="F290" i="9"/>
  <c r="F289" i="9"/>
  <c r="H288" i="9"/>
  <c r="G288" i="9"/>
  <c r="F288" i="9"/>
  <c r="E288" i="9"/>
  <c r="B288" i="9" s="1"/>
  <c r="H287" i="9"/>
  <c r="G287" i="9"/>
  <c r="F287" i="9"/>
  <c r="H286" i="9"/>
  <c r="G286" i="9"/>
  <c r="F286" i="9"/>
  <c r="H285" i="9"/>
  <c r="G285" i="9"/>
  <c r="E285" i="9" s="1"/>
  <c r="B285" i="9" s="1"/>
  <c r="F285" i="9"/>
  <c r="F284" i="9"/>
  <c r="H283" i="9"/>
  <c r="G283" i="9"/>
  <c r="E283" i="9" s="1"/>
  <c r="B283" i="9" s="1"/>
  <c r="F283" i="9"/>
  <c r="H282" i="9"/>
  <c r="E282" i="9" s="1"/>
  <c r="B282" i="9" s="1"/>
  <c r="G282" i="9"/>
  <c r="F282" i="9"/>
  <c r="H281" i="9"/>
  <c r="G281" i="9"/>
  <c r="F281" i="9"/>
  <c r="E281" i="9"/>
  <c r="B281" i="9" s="1"/>
  <c r="F280" i="9"/>
  <c r="F279" i="9"/>
  <c r="F278" i="9"/>
  <c r="F277" i="9" s="1"/>
  <c r="F276" i="9"/>
  <c r="L275" i="9"/>
  <c r="F275" i="9" s="1"/>
  <c r="H275" i="9"/>
  <c r="F274" i="9"/>
  <c r="I273" i="9"/>
  <c r="H273" i="9"/>
  <c r="F273" i="9"/>
  <c r="E272" i="9"/>
  <c r="M271" i="9"/>
  <c r="L271" i="9"/>
  <c r="F271" i="9"/>
  <c r="E271" i="9"/>
  <c r="B271" i="9" s="1"/>
  <c r="M270" i="9"/>
  <c r="L270" i="9"/>
  <c r="F270" i="9"/>
  <c r="B270" i="9" s="1"/>
  <c r="E270" i="9"/>
  <c r="M269" i="9"/>
  <c r="L269" i="9"/>
  <c r="F269" i="9" s="1"/>
  <c r="B269" i="9" s="1"/>
  <c r="E269" i="9"/>
  <c r="M268" i="9"/>
  <c r="F268" i="9" s="1"/>
  <c r="L268" i="9"/>
  <c r="E268" i="9"/>
  <c r="B268" i="9" s="1"/>
  <c r="M267" i="9"/>
  <c r="L267" i="9"/>
  <c r="F267" i="9"/>
  <c r="E267" i="9"/>
  <c r="B267" i="9" s="1"/>
  <c r="M266" i="9"/>
  <c r="L266" i="9"/>
  <c r="F266" i="9" s="1"/>
  <c r="B266" i="9" s="1"/>
  <c r="E266" i="9"/>
  <c r="M265" i="9"/>
  <c r="L265" i="9"/>
  <c r="F265" i="9" s="1"/>
  <c r="B265" i="9" s="1"/>
  <c r="E265" i="9"/>
  <c r="M264" i="9"/>
  <c r="L264" i="9"/>
  <c r="F264" i="9" s="1"/>
  <c r="E264" i="9"/>
  <c r="M263" i="9"/>
  <c r="L263" i="9"/>
  <c r="F263" i="9"/>
  <c r="E263" i="9"/>
  <c r="B263" i="9" s="1"/>
  <c r="M262" i="9"/>
  <c r="L262" i="9"/>
  <c r="F262" i="9" s="1"/>
  <c r="B262" i="9" s="1"/>
  <c r="E262" i="9"/>
  <c r="M261" i="9"/>
  <c r="L261" i="9"/>
  <c r="F261" i="9" s="1"/>
  <c r="B261" i="9" s="1"/>
  <c r="E261" i="9"/>
  <c r="M260" i="9"/>
  <c r="F260" i="9" s="1"/>
  <c r="L260" i="9"/>
  <c r="E260" i="9"/>
  <c r="M259" i="9"/>
  <c r="L259" i="9"/>
  <c r="F259" i="9"/>
  <c r="E259" i="9"/>
  <c r="B259" i="9" s="1"/>
  <c r="M258" i="9"/>
  <c r="L258" i="9"/>
  <c r="F258" i="9" s="1"/>
  <c r="E258" i="9"/>
  <c r="M257" i="9"/>
  <c r="L257" i="9"/>
  <c r="F257" i="9" s="1"/>
  <c r="B257" i="9" s="1"/>
  <c r="E257" i="9"/>
  <c r="M256" i="9"/>
  <c r="L256" i="9"/>
  <c r="F256" i="9" s="1"/>
  <c r="E256" i="9"/>
  <c r="M255" i="9"/>
  <c r="L255" i="9"/>
  <c r="F255" i="9"/>
  <c r="E255" i="9"/>
  <c r="B255" i="9" s="1"/>
  <c r="M254" i="9"/>
  <c r="L254" i="9"/>
  <c r="F254" i="9" s="1"/>
  <c r="B254" i="9" s="1"/>
  <c r="E254" i="9"/>
  <c r="M253" i="9"/>
  <c r="L253" i="9"/>
  <c r="F253" i="9" s="1"/>
  <c r="B253" i="9" s="1"/>
  <c r="E253" i="9"/>
  <c r="M252" i="9"/>
  <c r="L252" i="9"/>
  <c r="F252" i="9" s="1"/>
  <c r="E252" i="9"/>
  <c r="B252" i="9" s="1"/>
  <c r="M251" i="9"/>
  <c r="L251" i="9"/>
  <c r="F251" i="9"/>
  <c r="E251" i="9"/>
  <c r="B251" i="9" s="1"/>
  <c r="M250" i="9"/>
  <c r="L250" i="9"/>
  <c r="F250" i="9" s="1"/>
  <c r="B250" i="9" s="1"/>
  <c r="E250" i="9"/>
  <c r="M249" i="9"/>
  <c r="L249" i="9"/>
  <c r="F249" i="9" s="1"/>
  <c r="B249" i="9" s="1"/>
  <c r="E249" i="9"/>
  <c r="M248" i="9"/>
  <c r="L248" i="9"/>
  <c r="F248" i="9" s="1"/>
  <c r="E248" i="9"/>
  <c r="M247" i="9"/>
  <c r="L247" i="9"/>
  <c r="F247" i="9"/>
  <c r="E247" i="9"/>
  <c r="B247" i="9" s="1"/>
  <c r="M246" i="9"/>
  <c r="L246" i="9"/>
  <c r="F246" i="9" s="1"/>
  <c r="E246" i="9"/>
  <c r="B246" i="9" s="1"/>
  <c r="M245" i="9"/>
  <c r="L245" i="9"/>
  <c r="F245" i="9" s="1"/>
  <c r="B245" i="9" s="1"/>
  <c r="E245" i="9"/>
  <c r="M244" i="9"/>
  <c r="L244" i="9"/>
  <c r="F244" i="9" s="1"/>
  <c r="E244" i="9"/>
  <c r="B244" i="9" s="1"/>
  <c r="M243" i="9"/>
  <c r="L243" i="9"/>
  <c r="F243" i="9"/>
  <c r="E243" i="9"/>
  <c r="B243" i="9" s="1"/>
  <c r="M242" i="9"/>
  <c r="L242" i="9"/>
  <c r="F242" i="9" s="1"/>
  <c r="E242" i="9"/>
  <c r="M241" i="9"/>
  <c r="L241" i="9"/>
  <c r="F241" i="9" s="1"/>
  <c r="B241" i="9" s="1"/>
  <c r="E241" i="9"/>
  <c r="M240" i="9"/>
  <c r="L240" i="9"/>
  <c r="F240" i="9" s="1"/>
  <c r="E240" i="9"/>
  <c r="M239" i="9"/>
  <c r="L239" i="9"/>
  <c r="F239" i="9"/>
  <c r="E239" i="9"/>
  <c r="B239" i="9" s="1"/>
  <c r="M238" i="9"/>
  <c r="L238" i="9"/>
  <c r="F238" i="9" s="1"/>
  <c r="E238" i="9"/>
  <c r="B238" i="9" s="1"/>
  <c r="M237" i="9"/>
  <c r="L237" i="9"/>
  <c r="F237" i="9" s="1"/>
  <c r="B237" i="9" s="1"/>
  <c r="E237" i="9"/>
  <c r="M236" i="9"/>
  <c r="L236" i="9"/>
  <c r="F236" i="9" s="1"/>
  <c r="E236" i="9"/>
  <c r="B236" i="9" s="1"/>
  <c r="M235" i="9"/>
  <c r="L235" i="9"/>
  <c r="F235" i="9"/>
  <c r="E235" i="9"/>
  <c r="B235" i="9" s="1"/>
  <c r="M234" i="9"/>
  <c r="L234" i="9"/>
  <c r="F234" i="9" s="1"/>
  <c r="B234" i="9" s="1"/>
  <c r="E234" i="9"/>
  <c r="M233" i="9"/>
  <c r="L233" i="9"/>
  <c r="F233" i="9" s="1"/>
  <c r="B233" i="9" s="1"/>
  <c r="E233" i="9"/>
  <c r="M232" i="9"/>
  <c r="L232" i="9"/>
  <c r="F232" i="9" s="1"/>
  <c r="E232" i="9"/>
  <c r="M231" i="9"/>
  <c r="L231" i="9"/>
  <c r="F231" i="9"/>
  <c r="E231" i="9"/>
  <c r="B231" i="9" s="1"/>
  <c r="M230" i="9"/>
  <c r="L230" i="9"/>
  <c r="F230" i="9" s="1"/>
  <c r="E230" i="9"/>
  <c r="B230" i="9" s="1"/>
  <c r="M229" i="9"/>
  <c r="L229" i="9"/>
  <c r="F229" i="9" s="1"/>
  <c r="B229" i="9" s="1"/>
  <c r="E229" i="9"/>
  <c r="M228" i="9"/>
  <c r="L228" i="9"/>
  <c r="F228" i="9" s="1"/>
  <c r="B228" i="9" s="1"/>
  <c r="E228" i="9"/>
  <c r="M227" i="9"/>
  <c r="L227" i="9"/>
  <c r="F227" i="9"/>
  <c r="E227" i="9"/>
  <c r="B227" i="9" s="1"/>
  <c r="M226" i="9"/>
  <c r="L226" i="9"/>
  <c r="F226" i="9" s="1"/>
  <c r="B226" i="9" s="1"/>
  <c r="E226" i="9"/>
  <c r="M225" i="9"/>
  <c r="L225" i="9"/>
  <c r="F225" i="9" s="1"/>
  <c r="B225" i="9" s="1"/>
  <c r="E225" i="9"/>
  <c r="M224" i="9"/>
  <c r="L224" i="9"/>
  <c r="F224" i="9" s="1"/>
  <c r="B224" i="9" s="1"/>
  <c r="E224" i="9"/>
  <c r="M223" i="9"/>
  <c r="F223" i="9" s="1"/>
  <c r="L223" i="9"/>
  <c r="E223" i="9"/>
  <c r="M222" i="9"/>
  <c r="F222" i="9" s="1"/>
  <c r="L222" i="9"/>
  <c r="E222" i="9"/>
  <c r="M221" i="9"/>
  <c r="L221" i="9"/>
  <c r="E221" i="9"/>
  <c r="M220" i="9"/>
  <c r="L220" i="9"/>
  <c r="E220" i="9"/>
  <c r="M219" i="9"/>
  <c r="F219" i="9" s="1"/>
  <c r="L219" i="9"/>
  <c r="E219" i="9"/>
  <c r="M218" i="9"/>
  <c r="L218" i="9"/>
  <c r="E218" i="9"/>
  <c r="M217" i="9"/>
  <c r="L217" i="9"/>
  <c r="E217" i="9"/>
  <c r="M216" i="9"/>
  <c r="L216" i="9"/>
  <c r="F216" i="9" s="1"/>
  <c r="B216" i="9" s="1"/>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E158" i="9" s="1"/>
  <c r="B158" i="9" s="1"/>
  <c r="G158" i="9"/>
  <c r="F158" i="9"/>
  <c r="H157" i="9"/>
  <c r="G157" i="9"/>
  <c r="E157" i="9" s="1"/>
  <c r="B157" i="9" s="1"/>
  <c r="F157" i="9"/>
  <c r="H156" i="9"/>
  <c r="G156" i="9"/>
  <c r="E156" i="9" s="1"/>
  <c r="B156" i="9" s="1"/>
  <c r="F156" i="9"/>
  <c r="H155" i="9"/>
  <c r="G155" i="9"/>
  <c r="F155" i="9"/>
  <c r="E155" i="9"/>
  <c r="B155" i="9" s="1"/>
  <c r="H154" i="9"/>
  <c r="E154" i="9" s="1"/>
  <c r="B154" i="9" s="1"/>
  <c r="G154" i="9"/>
  <c r="F154" i="9"/>
  <c r="H153" i="9"/>
  <c r="G153" i="9"/>
  <c r="E153" i="9" s="1"/>
  <c r="B153" i="9" s="1"/>
  <c r="F153" i="9"/>
  <c r="H152" i="9"/>
  <c r="G152" i="9"/>
  <c r="E152" i="9" s="1"/>
  <c r="B152" i="9" s="1"/>
  <c r="F152" i="9"/>
  <c r="H151" i="9"/>
  <c r="G151" i="9"/>
  <c r="F151" i="9"/>
  <c r="E151" i="9"/>
  <c r="B151" i="9" s="1"/>
  <c r="H150" i="9"/>
  <c r="E150" i="9" s="1"/>
  <c r="B150" i="9" s="1"/>
  <c r="G150" i="9"/>
  <c r="F150" i="9"/>
  <c r="H149" i="9"/>
  <c r="G149" i="9"/>
  <c r="E149" i="9" s="1"/>
  <c r="B149" i="9" s="1"/>
  <c r="F149" i="9"/>
  <c r="H148" i="9"/>
  <c r="G148" i="9"/>
  <c r="E148" i="9" s="1"/>
  <c r="B148" i="9" s="1"/>
  <c r="F148" i="9"/>
  <c r="H147" i="9"/>
  <c r="G147" i="9"/>
  <c r="F147" i="9"/>
  <c r="E147" i="9"/>
  <c r="B147" i="9" s="1"/>
  <c r="H146" i="9"/>
  <c r="E146" i="9" s="1"/>
  <c r="B146" i="9" s="1"/>
  <c r="G146" i="9"/>
  <c r="F146" i="9"/>
  <c r="H145" i="9"/>
  <c r="G145" i="9"/>
  <c r="E145" i="9" s="1"/>
  <c r="B145" i="9" s="1"/>
  <c r="F145" i="9"/>
  <c r="H144" i="9"/>
  <c r="G144" i="9"/>
  <c r="E144" i="9" s="1"/>
  <c r="B144" i="9" s="1"/>
  <c r="F144" i="9"/>
  <c r="F143" i="9"/>
  <c r="H142" i="9"/>
  <c r="E142" i="9" s="1"/>
  <c r="B142" i="9" s="1"/>
  <c r="G142" i="9"/>
  <c r="F142" i="9"/>
  <c r="H141" i="9"/>
  <c r="G141" i="9"/>
  <c r="E141" i="9" s="1"/>
  <c r="B141" i="9" s="1"/>
  <c r="F141" i="9"/>
  <c r="H140" i="9"/>
  <c r="G140" i="9"/>
  <c r="E140" i="9" s="1"/>
  <c r="B140" i="9" s="1"/>
  <c r="F140" i="9"/>
  <c r="H139" i="9"/>
  <c r="G139" i="9"/>
  <c r="F139" i="9"/>
  <c r="E139" i="9"/>
  <c r="B139" i="9" s="1"/>
  <c r="H138" i="9"/>
  <c r="E138" i="9" s="1"/>
  <c r="B138" i="9" s="1"/>
  <c r="G138" i="9"/>
  <c r="F138" i="9"/>
  <c r="H137" i="9"/>
  <c r="G137" i="9"/>
  <c r="E137" i="9" s="1"/>
  <c r="B137" i="9" s="1"/>
  <c r="F137" i="9"/>
  <c r="H136" i="9"/>
  <c r="G136" i="9"/>
  <c r="E136" i="9" s="1"/>
  <c r="B136" i="9" s="1"/>
  <c r="F136" i="9"/>
  <c r="H135" i="9"/>
  <c r="G135" i="9"/>
  <c r="F135" i="9"/>
  <c r="E135" i="9"/>
  <c r="B135" i="9" s="1"/>
  <c r="H134" i="9"/>
  <c r="E134" i="9" s="1"/>
  <c r="B134" i="9" s="1"/>
  <c r="G134" i="9"/>
  <c r="F134" i="9"/>
  <c r="H133" i="9"/>
  <c r="G133" i="9"/>
  <c r="E133" i="9" s="1"/>
  <c r="B133" i="9" s="1"/>
  <c r="F133" i="9"/>
  <c r="H132" i="9"/>
  <c r="G132" i="9"/>
  <c r="E132" i="9" s="1"/>
  <c r="B132" i="9" s="1"/>
  <c r="F132" i="9"/>
  <c r="H131" i="9"/>
  <c r="G131" i="9"/>
  <c r="F131" i="9"/>
  <c r="E131" i="9"/>
  <c r="B131" i="9" s="1"/>
  <c r="H130" i="9"/>
  <c r="E130" i="9" s="1"/>
  <c r="B130" i="9" s="1"/>
  <c r="G130" i="9"/>
  <c r="F130" i="9"/>
  <c r="H129" i="9"/>
  <c r="G129" i="9"/>
  <c r="F129" i="9"/>
  <c r="E129" i="9"/>
  <c r="B129" i="9" s="1"/>
  <c r="H128" i="9"/>
  <c r="G128" i="9"/>
  <c r="E128" i="9" s="1"/>
  <c r="B128" i="9" s="1"/>
  <c r="F128" i="9"/>
  <c r="H127" i="9"/>
  <c r="G127" i="9"/>
  <c r="F127" i="9"/>
  <c r="E127" i="9"/>
  <c r="B127" i="9" s="1"/>
  <c r="H126" i="9"/>
  <c r="E126" i="9" s="1"/>
  <c r="B126" i="9" s="1"/>
  <c r="G126" i="9"/>
  <c r="F126" i="9"/>
  <c r="H125" i="9"/>
  <c r="G125" i="9"/>
  <c r="F125" i="9"/>
  <c r="E125" i="9"/>
  <c r="B125" i="9" s="1"/>
  <c r="H124" i="9"/>
  <c r="G124" i="9"/>
  <c r="E124" i="9" s="1"/>
  <c r="B124" i="9" s="1"/>
  <c r="F124" i="9"/>
  <c r="H123" i="9"/>
  <c r="G123" i="9"/>
  <c r="F123" i="9"/>
  <c r="E123" i="9"/>
  <c r="B123" i="9" s="1"/>
  <c r="H122" i="9"/>
  <c r="E122" i="9" s="1"/>
  <c r="B122" i="9" s="1"/>
  <c r="G122" i="9"/>
  <c r="F122" i="9"/>
  <c r="H121" i="9"/>
  <c r="G121" i="9"/>
  <c r="F121" i="9"/>
  <c r="E121" i="9"/>
  <c r="B121" i="9" s="1"/>
  <c r="H120" i="9"/>
  <c r="G120" i="9"/>
  <c r="E120" i="9" s="1"/>
  <c r="B120" i="9" s="1"/>
  <c r="F120" i="9"/>
  <c r="H119" i="9"/>
  <c r="G119" i="9"/>
  <c r="F119" i="9"/>
  <c r="E119" i="9"/>
  <c r="B119" i="9" s="1"/>
  <c r="H118" i="9"/>
  <c r="E118" i="9" s="1"/>
  <c r="B118" i="9" s="1"/>
  <c r="G118" i="9"/>
  <c r="F118" i="9"/>
  <c r="H117" i="9"/>
  <c r="G117" i="9"/>
  <c r="E117" i="9" s="1"/>
  <c r="B117" i="9" s="1"/>
  <c r="F117" i="9"/>
  <c r="H116" i="9"/>
  <c r="G116" i="9"/>
  <c r="E116" i="9" s="1"/>
  <c r="B116" i="9" s="1"/>
  <c r="F116" i="9"/>
  <c r="H115" i="9"/>
  <c r="G115" i="9"/>
  <c r="F115" i="9"/>
  <c r="E115" i="9"/>
  <c r="B115" i="9" s="1"/>
  <c r="H114" i="9"/>
  <c r="E114" i="9" s="1"/>
  <c r="B114" i="9" s="1"/>
  <c r="G114" i="9"/>
  <c r="F114" i="9"/>
  <c r="H113" i="9"/>
  <c r="G113" i="9"/>
  <c r="E113" i="9" s="1"/>
  <c r="B113" i="9" s="1"/>
  <c r="F113" i="9"/>
  <c r="H112" i="9"/>
  <c r="G112" i="9"/>
  <c r="E112" i="9" s="1"/>
  <c r="B112" i="9" s="1"/>
  <c r="F112" i="9"/>
  <c r="H111" i="9"/>
  <c r="G111" i="9"/>
  <c r="F111" i="9"/>
  <c r="E111" i="9"/>
  <c r="B111" i="9" s="1"/>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F103" i="9"/>
  <c r="E103" i="9"/>
  <c r="B103" i="9" s="1"/>
  <c r="H102" i="9"/>
  <c r="E102" i="9" s="1"/>
  <c r="B102" i="9" s="1"/>
  <c r="G102" i="9"/>
  <c r="F102" i="9"/>
  <c r="H101" i="9"/>
  <c r="G101" i="9"/>
  <c r="F101" i="9"/>
  <c r="E101" i="9"/>
  <c r="B101" i="9" s="1"/>
  <c r="H100" i="9"/>
  <c r="G100" i="9"/>
  <c r="E100" i="9" s="1"/>
  <c r="B100" i="9" s="1"/>
  <c r="F100" i="9"/>
  <c r="H99" i="9"/>
  <c r="G99" i="9"/>
  <c r="F99" i="9"/>
  <c r="E99" i="9"/>
  <c r="B99" i="9" s="1"/>
  <c r="H98" i="9"/>
  <c r="G98" i="9"/>
  <c r="F98" i="9"/>
  <c r="E98" i="9"/>
  <c r="B98" i="9" s="1"/>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G71" i="9"/>
  <c r="E71" i="9" s="1"/>
  <c r="B71" i="9" s="1"/>
  <c r="F71" i="9"/>
  <c r="H70" i="9"/>
  <c r="G70" i="9"/>
  <c r="F70" i="9"/>
  <c r="E70" i="9"/>
  <c r="B70" i="9" s="1"/>
  <c r="H69" i="9"/>
  <c r="G69" i="9"/>
  <c r="F69" i="9"/>
  <c r="E69" i="9"/>
  <c r="B69" i="9" s="1"/>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F57" i="9"/>
  <c r="E57" i="9"/>
  <c r="B57" i="9" s="1"/>
  <c r="H56" i="9"/>
  <c r="G56" i="9"/>
  <c r="E56" i="9" s="1"/>
  <c r="B56" i="9" s="1"/>
  <c r="F56" i="9"/>
  <c r="H55" i="9"/>
  <c r="G55" i="9"/>
  <c r="E55" i="9" s="1"/>
  <c r="B55" i="9" s="1"/>
  <c r="F55" i="9"/>
  <c r="H54" i="9"/>
  <c r="G54" i="9"/>
  <c r="F54" i="9"/>
  <c r="E54" i="9"/>
  <c r="B54" i="9" s="1"/>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E39" i="9" s="1"/>
  <c r="B39" i="9" s="1"/>
  <c r="F39" i="9"/>
  <c r="H38" i="9"/>
  <c r="G38" i="9"/>
  <c r="F38" i="9"/>
  <c r="H37" i="9"/>
  <c r="E37" i="9" s="1"/>
  <c r="B37" i="9" s="1"/>
  <c r="G37" i="9"/>
  <c r="F37" i="9"/>
  <c r="H36" i="9"/>
  <c r="G36" i="9"/>
  <c r="F36" i="9"/>
  <c r="E36" i="9"/>
  <c r="B36" i="9" s="1"/>
  <c r="H35" i="9"/>
  <c r="G35" i="9"/>
  <c r="E35" i="9" s="1"/>
  <c r="B35" i="9" s="1"/>
  <c r="F35" i="9"/>
  <c r="H34" i="9"/>
  <c r="G34" i="9"/>
  <c r="F34" i="9"/>
  <c r="H33" i="9"/>
  <c r="G33" i="9"/>
  <c r="F33" i="9"/>
  <c r="H32" i="9"/>
  <c r="G32" i="9"/>
  <c r="F32" i="9"/>
  <c r="H31" i="9"/>
  <c r="G31" i="9"/>
  <c r="F31" i="9"/>
  <c r="E31" i="9"/>
  <c r="B31" i="9" s="1"/>
  <c r="H30" i="9"/>
  <c r="G30" i="9"/>
  <c r="F30" i="9"/>
  <c r="H29" i="9"/>
  <c r="G29" i="9"/>
  <c r="E29" i="9" s="1"/>
  <c r="B29" i="9" s="1"/>
  <c r="F29" i="9"/>
  <c r="H28" i="9"/>
  <c r="G28" i="9"/>
  <c r="F28" i="9"/>
  <c r="E28" i="9"/>
  <c r="B28" i="9" s="1"/>
  <c r="H27" i="9"/>
  <c r="G27" i="9"/>
  <c r="F27" i="9"/>
  <c r="H26" i="9"/>
  <c r="G26" i="9"/>
  <c r="E26" i="9" s="1"/>
  <c r="B26" i="9" s="1"/>
  <c r="F26" i="9"/>
  <c r="H25" i="9"/>
  <c r="E25" i="9" s="1"/>
  <c r="B25" i="9" s="1"/>
  <c r="G25" i="9"/>
  <c r="F25" i="9"/>
  <c r="H24" i="9"/>
  <c r="G24" i="9"/>
  <c r="F24" i="9"/>
  <c r="E24" i="9"/>
  <c r="B24" i="9" s="1"/>
  <c r="H23" i="9"/>
  <c r="G23" i="9"/>
  <c r="E23" i="9" s="1"/>
  <c r="B23" i="9" s="1"/>
  <c r="F23" i="9"/>
  <c r="H22" i="9"/>
  <c r="G22" i="9"/>
  <c r="F22" i="9"/>
  <c r="F21" i="9"/>
  <c r="F4" i="9"/>
  <c r="O3" i="9"/>
  <c r="G275" i="9" s="1"/>
  <c r="E275" i="9" s="1"/>
  <c r="B275" i="9" s="1"/>
  <c r="I3" i="9"/>
  <c r="H3" i="9"/>
  <c r="G3" i="9"/>
  <c r="D101" i="8"/>
  <c r="I36" i="3" s="1"/>
  <c r="D95" i="8"/>
  <c r="D90" i="8"/>
  <c r="D85" i="8"/>
  <c r="D80" i="8"/>
  <c r="D75" i="8"/>
  <c r="D70" i="8"/>
  <c r="D65" i="8"/>
  <c r="D60" i="8"/>
  <c r="D55" i="8"/>
  <c r="D50" i="8"/>
  <c r="D49" i="8"/>
  <c r="D44" i="8"/>
  <c r="D43" i="8" s="1"/>
  <c r="I35" i="3" s="1"/>
  <c r="D36" i="8"/>
  <c r="D26" i="8"/>
  <c r="D24" i="8" s="1"/>
  <c r="C1499" i="1" s="1"/>
  <c r="H1499" i="1" s="1"/>
  <c r="D18" i="8"/>
  <c r="D8" i="8"/>
  <c r="D6" i="8" s="1"/>
  <c r="C1481" i="1" s="1"/>
  <c r="E44" i="7"/>
  <c r="D44" i="7"/>
  <c r="E39" i="7"/>
  <c r="D39" i="7"/>
  <c r="D38" i="7" s="1"/>
  <c r="E38" i="7"/>
  <c r="E30" i="7"/>
  <c r="D30" i="7"/>
  <c r="E23" i="7"/>
  <c r="E22" i="7" s="1"/>
  <c r="I30" i="3" s="1"/>
  <c r="D23" i="7"/>
  <c r="D22" i="7"/>
  <c r="E14" i="7"/>
  <c r="D14" i="7"/>
  <c r="E7" i="7"/>
  <c r="D7" i="7"/>
  <c r="D6" i="7" s="1"/>
  <c r="E6" i="7"/>
  <c r="E5" i="7" s="1"/>
  <c r="D5"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F246" i="5" s="1"/>
  <c r="E245" i="5"/>
  <c r="F244" i="5"/>
  <c r="F243" i="5"/>
  <c r="F242" i="5"/>
  <c r="E242" i="5"/>
  <c r="D242" i="5"/>
  <c r="F241" i="5"/>
  <c r="F240" i="5"/>
  <c r="F239" i="5"/>
  <c r="E239" i="5"/>
  <c r="D239" i="5"/>
  <c r="F238" i="5"/>
  <c r="E238" i="5"/>
  <c r="D238"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D180" i="5"/>
  <c r="D177" i="5" s="1"/>
  <c r="G307" i="9"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E87" i="5"/>
  <c r="D87" i="5"/>
  <c r="F86" i="5"/>
  <c r="F85" i="5"/>
  <c r="F84" i="5"/>
  <c r="F83" i="5"/>
  <c r="F82" i="5"/>
  <c r="F81" i="5"/>
  <c r="F80" i="5"/>
  <c r="E79" i="5"/>
  <c r="D79" i="5"/>
  <c r="D78" i="5" s="1"/>
  <c r="F78" i="5" s="1"/>
  <c r="E78" i="5"/>
  <c r="F77" i="5"/>
  <c r="F76" i="5"/>
  <c r="F75" i="5"/>
  <c r="F74" i="5"/>
  <c r="F73" i="5"/>
  <c r="F72" i="5"/>
  <c r="F71" i="5"/>
  <c r="E70" i="5"/>
  <c r="E69" i="5" s="1"/>
  <c r="E68" i="5" s="1"/>
  <c r="D70" i="5"/>
  <c r="F70" i="5" s="1"/>
  <c r="F69"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4" i="4" s="1"/>
  <c r="D593" i="4"/>
  <c r="F593" i="4" s="1"/>
  <c r="F592" i="4"/>
  <c r="F591" i="4"/>
  <c r="E590" i="4"/>
  <c r="D590" i="4"/>
  <c r="F590" i="4" s="1"/>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4" i="4" s="1"/>
  <c r="F573" i="4"/>
  <c r="F572" i="4"/>
  <c r="F571" i="4"/>
  <c r="E571" i="4"/>
  <c r="D571" i="4"/>
  <c r="F570" i="4"/>
  <c r="F569" i="4"/>
  <c r="F568" i="4"/>
  <c r="E568" i="4"/>
  <c r="E567" i="4" s="1"/>
  <c r="D568" i="4"/>
  <c r="F567" i="4"/>
  <c r="D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E472" i="4" s="1"/>
  <c r="D478" i="4"/>
  <c r="F477" i="4"/>
  <c r="F476" i="4"/>
  <c r="F475" i="4"/>
  <c r="F474" i="4"/>
  <c r="E473" i="4"/>
  <c r="D473" i="4"/>
  <c r="F473"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F418" i="4"/>
  <c r="E418" i="4"/>
  <c r="D418" i="4"/>
  <c r="F417" i="4"/>
  <c r="E417" i="4"/>
  <c r="D417" i="4"/>
  <c r="E416" i="4"/>
  <c r="D411" i="1" s="1"/>
  <c r="D416" i="4"/>
  <c r="D643" i="4" s="1"/>
  <c r="F411" i="4"/>
  <c r="F410" i="4"/>
  <c r="F409" i="4"/>
  <c r="F406" i="4"/>
  <c r="F405" i="4"/>
  <c r="F404" i="4"/>
  <c r="F403" i="4"/>
  <c r="F402" i="4"/>
  <c r="E402" i="4"/>
  <c r="D402" i="4"/>
  <c r="F401" i="4"/>
  <c r="F400" i="4"/>
  <c r="E400" i="4"/>
  <c r="D400" i="4"/>
  <c r="F399" i="4"/>
  <c r="F398" i="4"/>
  <c r="E397" i="4"/>
  <c r="E396" i="4" s="1"/>
  <c r="D397" i="4"/>
  <c r="D396" i="4" s="1"/>
  <c r="F396" i="4" s="1"/>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D363" i="4" s="1"/>
  <c r="F362" i="4"/>
  <c r="F361" i="4"/>
  <c r="F360" i="4"/>
  <c r="F359" i="4"/>
  <c r="F358" i="4"/>
  <c r="F357" i="4"/>
  <c r="F356" i="4"/>
  <c r="E356" i="4"/>
  <c r="D356" i="4"/>
  <c r="F355" i="4"/>
  <c r="F354" i="4"/>
  <c r="F353" i="4"/>
  <c r="E352" i="4"/>
  <c r="E351" i="4" s="1"/>
  <c r="D352" i="4"/>
  <c r="F352" i="4" s="1"/>
  <c r="D351" i="4"/>
  <c r="F349" i="4"/>
  <c r="F348" i="4"/>
  <c r="E348" i="4"/>
  <c r="D348" i="4"/>
  <c r="F347" i="4"/>
  <c r="F346" i="4"/>
  <c r="E345" i="4"/>
  <c r="E344" i="4"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F304" i="4"/>
  <c r="E304" i="4"/>
  <c r="D304" i="4"/>
  <c r="F303" i="4"/>
  <c r="F302" i="4"/>
  <c r="F301" i="4"/>
  <c r="E300" i="4"/>
  <c r="E299" i="4" s="1"/>
  <c r="E298" i="4" s="1"/>
  <c r="D300" i="4"/>
  <c r="F300" i="4" s="1"/>
  <c r="D299" i="4"/>
  <c r="D298"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D263" i="4" s="1"/>
  <c r="F263" i="4" s="1"/>
  <c r="F267" i="4"/>
  <c r="F266" i="4"/>
  <c r="F265" i="4"/>
  <c r="F264" i="4"/>
  <c r="E264" i="4"/>
  <c r="D264" i="4"/>
  <c r="E263" i="4"/>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F227" i="4"/>
  <c r="F226" i="4"/>
  <c r="F225" i="4"/>
  <c r="E225" i="4"/>
  <c r="D225" i="4"/>
  <c r="D224" i="4" s="1"/>
  <c r="F224" i="4" s="1"/>
  <c r="F223" i="4"/>
  <c r="F222" i="4"/>
  <c r="F221" i="4"/>
  <c r="F220" i="4"/>
  <c r="E219" i="4"/>
  <c r="D219" i="4"/>
  <c r="F219" i="4" s="1"/>
  <c r="F218" i="4"/>
  <c r="F217" i="4"/>
  <c r="F216" i="4"/>
  <c r="E216" i="4"/>
  <c r="D216" i="4"/>
  <c r="E215" i="4"/>
  <c r="D215" i="4"/>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s="1"/>
  <c r="F162" i="4"/>
  <c r="F161" i="4"/>
  <c r="F160" i="4"/>
  <c r="E159" i="4"/>
  <c r="D155" i="1" s="1"/>
  <c r="H155" i="1" s="1"/>
  <c r="D159" i="4"/>
  <c r="F158" i="4"/>
  <c r="F157" i="4"/>
  <c r="F156" i="4"/>
  <c r="F155" i="4"/>
  <c r="F154" i="4"/>
  <c r="E153" i="4"/>
  <c r="D153" i="4"/>
  <c r="D152" i="4"/>
  <c r="F150" i="4"/>
  <c r="F149" i="4"/>
  <c r="F148" i="4"/>
  <c r="F147" i="4"/>
  <c r="F146" i="4"/>
  <c r="F145" i="4"/>
  <c r="F144" i="4"/>
  <c r="F143" i="4"/>
  <c r="F142" i="4"/>
  <c r="F141" i="4"/>
  <c r="E140" i="4"/>
  <c r="E139" i="4" s="1"/>
  <c r="D140" i="4"/>
  <c r="D139" i="4" s="1"/>
  <c r="F139" i="4" s="1"/>
  <c r="F138" i="4"/>
  <c r="F137" i="4"/>
  <c r="F136" i="4"/>
  <c r="F135" i="4"/>
  <c r="E134" i="4"/>
  <c r="F134" i="4" s="1"/>
  <c r="D134" i="4"/>
  <c r="E133" i="4"/>
  <c r="D129" i="1" s="1"/>
  <c r="D133" i="4"/>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D82" i="4" s="1"/>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H30" i="3"/>
  <c r="G30" i="3"/>
  <c r="B30" i="3"/>
  <c r="I29" i="3"/>
  <c r="H29" i="3"/>
  <c r="G29" i="3"/>
  <c r="B29" i="3"/>
  <c r="G28" i="3"/>
  <c r="B28" i="3"/>
  <c r="I27" i="3"/>
  <c r="G27" i="3"/>
  <c r="B27" i="3"/>
  <c r="I26" i="3"/>
  <c r="H26" i="3"/>
  <c r="G26" i="3"/>
  <c r="B26" i="3"/>
  <c r="H25" i="3"/>
  <c r="G25" i="3"/>
  <c r="B25" i="3"/>
  <c r="I24" i="3"/>
  <c r="H24" i="3"/>
  <c r="G24" i="3"/>
  <c r="B24" i="3"/>
  <c r="I23" i="3"/>
  <c r="G23" i="3"/>
  <c r="B23" i="3"/>
  <c r="G22" i="3"/>
  <c r="B22" i="3"/>
  <c r="I21" i="3"/>
  <c r="G21" i="3"/>
  <c r="B21" i="3"/>
  <c r="G20" i="3"/>
  <c r="B20" i="3"/>
  <c r="G19" i="3"/>
  <c r="B19" i="3"/>
  <c r="G18" i="3"/>
  <c r="B18" i="3"/>
  <c r="G17" i="3"/>
  <c r="B17" i="3"/>
  <c r="G16" i="3"/>
  <c r="B16" i="3"/>
  <c r="H10" i="3" a="1"/>
  <c r="H10" i="3"/>
  <c r="L3" i="9" s="1"/>
  <c r="G1580" i="1"/>
  <c r="C1580" i="1"/>
  <c r="H1580" i="1" s="1"/>
  <c r="C1579" i="1"/>
  <c r="H1579" i="1" s="1"/>
  <c r="C1578" i="1"/>
  <c r="G1578" i="1" s="1"/>
  <c r="H1577" i="1"/>
  <c r="G1577" i="1"/>
  <c r="C1577" i="1"/>
  <c r="C1575" i="1"/>
  <c r="H1575" i="1" s="1"/>
  <c r="H1574" i="1"/>
  <c r="C1574" i="1"/>
  <c r="G1574" i="1" s="1"/>
  <c r="H1573" i="1"/>
  <c r="G1573" i="1"/>
  <c r="C1573" i="1"/>
  <c r="G1572" i="1"/>
  <c r="C1572" i="1"/>
  <c r="H1572" i="1" s="1"/>
  <c r="C1571" i="1"/>
  <c r="H1571" i="1" s="1"/>
  <c r="H1570" i="1"/>
  <c r="C1570" i="1"/>
  <c r="G1570" i="1" s="1"/>
  <c r="H1569" i="1"/>
  <c r="G1569" i="1"/>
  <c r="C1569" i="1"/>
  <c r="G1568" i="1"/>
  <c r="C1568" i="1"/>
  <c r="H1568" i="1" s="1"/>
  <c r="C1567" i="1"/>
  <c r="H1567" i="1" s="1"/>
  <c r="H1566" i="1"/>
  <c r="C1566" i="1"/>
  <c r="G1566" i="1" s="1"/>
  <c r="H1565" i="1"/>
  <c r="G1565" i="1"/>
  <c r="C1565" i="1"/>
  <c r="G1564" i="1"/>
  <c r="C1564" i="1"/>
  <c r="H1564" i="1" s="1"/>
  <c r="C1563" i="1"/>
  <c r="H1563" i="1" s="1"/>
  <c r="H1562" i="1"/>
  <c r="G1562" i="1"/>
  <c r="C1562" i="1"/>
  <c r="H1561" i="1"/>
  <c r="G1561" i="1"/>
  <c r="C1561" i="1"/>
  <c r="C1560" i="1"/>
  <c r="H1560" i="1" s="1"/>
  <c r="C1559" i="1"/>
  <c r="H1559" i="1" s="1"/>
  <c r="H1558" i="1"/>
  <c r="G1558" i="1"/>
  <c r="C1558" i="1"/>
  <c r="H1557" i="1"/>
  <c r="G1557" i="1"/>
  <c r="C1557" i="1"/>
  <c r="G1556" i="1"/>
  <c r="C1556" i="1"/>
  <c r="H1556" i="1" s="1"/>
  <c r="C1555" i="1"/>
  <c r="H1555" i="1" s="1"/>
  <c r="H1554" i="1"/>
  <c r="G1554" i="1"/>
  <c r="C1554" i="1"/>
  <c r="H1553" i="1"/>
  <c r="G1553" i="1"/>
  <c r="C1553" i="1"/>
  <c r="G1552" i="1"/>
  <c r="C1552" i="1"/>
  <c r="H1552" i="1" s="1"/>
  <c r="C1551" i="1"/>
  <c r="H1551" i="1" s="1"/>
  <c r="H1550" i="1"/>
  <c r="C1550" i="1"/>
  <c r="G1550" i="1" s="1"/>
  <c r="H1549" i="1"/>
  <c r="G1549" i="1"/>
  <c r="C1549" i="1"/>
  <c r="C1548" i="1"/>
  <c r="H1548" i="1" s="1"/>
  <c r="C1547" i="1"/>
  <c r="H1547" i="1" s="1"/>
  <c r="H1546" i="1"/>
  <c r="C1546" i="1"/>
  <c r="G1546" i="1" s="1"/>
  <c r="H1545" i="1"/>
  <c r="G1545" i="1"/>
  <c r="C1545" i="1"/>
  <c r="C1544" i="1"/>
  <c r="H1544" i="1" s="1"/>
  <c r="C1543" i="1"/>
  <c r="H1543" i="1" s="1"/>
  <c r="H1542" i="1"/>
  <c r="C1542" i="1"/>
  <c r="G1542" i="1" s="1"/>
  <c r="H1541" i="1"/>
  <c r="G1541" i="1"/>
  <c r="C1541" i="1"/>
  <c r="C1540" i="1"/>
  <c r="H1540" i="1" s="1"/>
  <c r="C1539" i="1"/>
  <c r="H1539" i="1" s="1"/>
  <c r="H1538" i="1"/>
  <c r="C1538" i="1"/>
  <c r="G1538" i="1" s="1"/>
  <c r="H1537" i="1"/>
  <c r="G1537" i="1"/>
  <c r="C1537" i="1"/>
  <c r="G1536" i="1"/>
  <c r="C1536" i="1"/>
  <c r="H1536" i="1" s="1"/>
  <c r="C1535" i="1"/>
  <c r="H1535" i="1" s="1"/>
  <c r="H1534" i="1"/>
  <c r="C1534" i="1"/>
  <c r="G1534" i="1" s="1"/>
  <c r="H1533" i="1"/>
  <c r="G1533" i="1"/>
  <c r="C1533" i="1"/>
  <c r="C1532" i="1"/>
  <c r="H1532" i="1" s="1"/>
  <c r="C1531" i="1"/>
  <c r="H1531" i="1" s="1"/>
  <c r="H1530" i="1"/>
  <c r="C1530" i="1"/>
  <c r="G1530" i="1" s="1"/>
  <c r="H1529" i="1"/>
  <c r="G1529" i="1"/>
  <c r="C1529" i="1"/>
  <c r="G1528" i="1"/>
  <c r="C1528" i="1"/>
  <c r="H1528" i="1" s="1"/>
  <c r="C1527" i="1"/>
  <c r="H1527" i="1" s="1"/>
  <c r="H1526" i="1"/>
  <c r="C1526" i="1"/>
  <c r="G1526" i="1" s="1"/>
  <c r="H1525" i="1"/>
  <c r="G1525" i="1"/>
  <c r="C1525" i="1"/>
  <c r="G1524" i="1"/>
  <c r="C1524" i="1"/>
  <c r="H1524" i="1" s="1"/>
  <c r="C1523" i="1"/>
  <c r="H1523" i="1" s="1"/>
  <c r="H1522" i="1"/>
  <c r="C1522" i="1"/>
  <c r="G1522" i="1" s="1"/>
  <c r="H1521" i="1"/>
  <c r="G1521" i="1"/>
  <c r="C1521" i="1"/>
  <c r="G1520" i="1"/>
  <c r="C1520" i="1"/>
  <c r="H1520" i="1" s="1"/>
  <c r="C1519" i="1"/>
  <c r="H1519" i="1" s="1"/>
  <c r="H1518" i="1"/>
  <c r="C1518" i="1"/>
  <c r="G1518" i="1" s="1"/>
  <c r="G1516" i="1"/>
  <c r="C1516" i="1"/>
  <c r="H1516" i="1" s="1"/>
  <c r="C1515" i="1"/>
  <c r="H1515" i="1" s="1"/>
  <c r="H1514" i="1"/>
  <c r="C1514" i="1"/>
  <c r="G1514" i="1" s="1"/>
  <c r="H1513" i="1"/>
  <c r="G1513" i="1"/>
  <c r="C1513" i="1"/>
  <c r="G1512" i="1"/>
  <c r="C1512" i="1"/>
  <c r="H1512" i="1" s="1"/>
  <c r="C1511" i="1"/>
  <c r="H1511" i="1" s="1"/>
  <c r="C1510" i="1"/>
  <c r="G1510" i="1" s="1"/>
  <c r="H1509" i="1"/>
  <c r="G1509" i="1"/>
  <c r="C1509" i="1"/>
  <c r="G1508" i="1"/>
  <c r="C1508" i="1"/>
  <c r="H1508" i="1" s="1"/>
  <c r="C1507" i="1"/>
  <c r="H1507" i="1" s="1"/>
  <c r="H1506" i="1"/>
  <c r="C1506" i="1"/>
  <c r="G1506" i="1" s="1"/>
  <c r="H1505" i="1"/>
  <c r="G1505" i="1"/>
  <c r="C1505" i="1"/>
  <c r="C1504" i="1"/>
  <c r="H1504" i="1" s="1"/>
  <c r="C1503" i="1"/>
  <c r="H1503" i="1" s="1"/>
  <c r="C1502" i="1"/>
  <c r="G1502" i="1" s="1"/>
  <c r="G1500" i="1"/>
  <c r="C1500" i="1"/>
  <c r="H1500" i="1" s="1"/>
  <c r="H1498" i="1"/>
  <c r="G1498" i="1"/>
  <c r="C1498" i="1"/>
  <c r="H1497" i="1"/>
  <c r="G1497" i="1"/>
  <c r="C1497" i="1"/>
  <c r="G1496" i="1"/>
  <c r="C1496" i="1"/>
  <c r="H1496" i="1" s="1"/>
  <c r="C1495" i="1"/>
  <c r="H1495" i="1" s="1"/>
  <c r="H1494" i="1"/>
  <c r="G1494" i="1"/>
  <c r="C1494" i="1"/>
  <c r="H1493" i="1"/>
  <c r="G1493" i="1"/>
  <c r="C1493" i="1"/>
  <c r="G1492" i="1"/>
  <c r="C1492" i="1"/>
  <c r="H1492" i="1" s="1"/>
  <c r="C1491" i="1"/>
  <c r="H1491" i="1" s="1"/>
  <c r="H1490" i="1"/>
  <c r="G1490" i="1"/>
  <c r="C1490" i="1"/>
  <c r="H1489" i="1"/>
  <c r="G1489" i="1"/>
  <c r="C1489" i="1"/>
  <c r="G1488" i="1"/>
  <c r="C1488" i="1"/>
  <c r="H1488" i="1" s="1"/>
  <c r="C1487" i="1"/>
  <c r="H1487" i="1" s="1"/>
  <c r="H1486" i="1"/>
  <c r="G1486" i="1"/>
  <c r="C1486" i="1"/>
  <c r="C1485" i="1"/>
  <c r="H1485" i="1" s="1"/>
  <c r="C1484" i="1"/>
  <c r="H1484" i="1" s="1"/>
  <c r="H1482" i="1"/>
  <c r="G1482" i="1"/>
  <c r="C1482" i="1"/>
  <c r="C1480" i="1"/>
  <c r="G1480" i="1" s="1"/>
  <c r="H1479" i="1"/>
  <c r="G1479" i="1"/>
  <c r="I1479" i="1" s="1"/>
  <c r="D1479" i="1"/>
  <c r="J1479" i="1" s="1"/>
  <c r="C1479" i="1"/>
  <c r="D1478" i="1"/>
  <c r="J1478" i="1" s="1"/>
  <c r="C1478" i="1"/>
  <c r="H1478" i="1" s="1"/>
  <c r="H1477" i="1"/>
  <c r="G1477" i="1"/>
  <c r="I1477" i="1" s="1"/>
  <c r="D1477" i="1"/>
  <c r="C1477" i="1"/>
  <c r="J1477" i="1" s="1"/>
  <c r="D1476" i="1"/>
  <c r="J1476" i="1" s="1"/>
  <c r="C1476" i="1"/>
  <c r="H1476" i="1" s="1"/>
  <c r="D1475" i="1"/>
  <c r="C1475" i="1"/>
  <c r="H1475" i="1" s="1"/>
  <c r="H1474" i="1"/>
  <c r="G1474" i="1"/>
  <c r="I1474" i="1" s="1"/>
  <c r="D1474" i="1"/>
  <c r="C1474" i="1"/>
  <c r="J1474" i="1" s="1"/>
  <c r="D1473" i="1"/>
  <c r="J1473" i="1" s="1"/>
  <c r="C1473" i="1"/>
  <c r="H1473" i="1" s="1"/>
  <c r="H1472" i="1"/>
  <c r="G1472" i="1"/>
  <c r="I1472" i="1" s="1"/>
  <c r="D1472" i="1"/>
  <c r="C1472" i="1"/>
  <c r="J1472" i="1" s="1"/>
  <c r="D1471" i="1"/>
  <c r="J1471" i="1" s="1"/>
  <c r="C1471" i="1"/>
  <c r="H1471" i="1" s="1"/>
  <c r="D1470" i="1"/>
  <c r="C1470" i="1"/>
  <c r="H1470" i="1" s="1"/>
  <c r="D1469" i="1"/>
  <c r="C1469" i="1"/>
  <c r="H1469" i="1" s="1"/>
  <c r="H1468" i="1"/>
  <c r="G1468" i="1"/>
  <c r="I1468" i="1" s="1"/>
  <c r="D1468" i="1"/>
  <c r="C1468" i="1"/>
  <c r="J1468" i="1" s="1"/>
  <c r="D1467" i="1"/>
  <c r="J1467" i="1" s="1"/>
  <c r="C1467" i="1"/>
  <c r="H1467" i="1" s="1"/>
  <c r="H1466" i="1"/>
  <c r="G1466" i="1"/>
  <c r="I1466" i="1" s="1"/>
  <c r="D1466" i="1"/>
  <c r="C1466" i="1"/>
  <c r="J1466" i="1" s="1"/>
  <c r="D1465" i="1"/>
  <c r="J1465" i="1" s="1"/>
  <c r="C1465" i="1"/>
  <c r="H1465" i="1" s="1"/>
  <c r="H1464" i="1"/>
  <c r="G1464" i="1"/>
  <c r="I1464" i="1" s="1"/>
  <c r="D1464" i="1"/>
  <c r="C1464" i="1"/>
  <c r="J1464" i="1" s="1"/>
  <c r="D1463" i="1"/>
  <c r="J1463" i="1" s="1"/>
  <c r="C1463" i="1"/>
  <c r="H1463" i="1" s="1"/>
  <c r="H1462" i="1"/>
  <c r="G1462" i="1"/>
  <c r="I1462" i="1" s="1"/>
  <c r="D1462" i="1"/>
  <c r="C1462" i="1"/>
  <c r="J1462" i="1" s="1"/>
  <c r="H1461" i="1"/>
  <c r="G1461" i="1"/>
  <c r="D1461" i="1"/>
  <c r="C1461" i="1"/>
  <c r="D1460" i="1"/>
  <c r="J1460" i="1" s="1"/>
  <c r="C1460" i="1"/>
  <c r="H1460" i="1" s="1"/>
  <c r="H1459" i="1"/>
  <c r="G1459" i="1"/>
  <c r="I1459" i="1" s="1"/>
  <c r="D1459" i="1"/>
  <c r="C1459" i="1"/>
  <c r="J1459" i="1" s="1"/>
  <c r="D1458" i="1"/>
  <c r="J1458" i="1" s="1"/>
  <c r="C1458" i="1"/>
  <c r="H1458" i="1" s="1"/>
  <c r="H1457" i="1"/>
  <c r="G1457" i="1"/>
  <c r="I1457" i="1" s="1"/>
  <c r="D1457" i="1"/>
  <c r="C1457" i="1"/>
  <c r="J1457" i="1" s="1"/>
  <c r="D1456" i="1"/>
  <c r="J1456" i="1" s="1"/>
  <c r="C1456" i="1"/>
  <c r="H1456" i="1" s="1"/>
  <c r="H1455" i="1"/>
  <c r="G1455" i="1"/>
  <c r="I1455" i="1" s="1"/>
  <c r="D1455" i="1"/>
  <c r="C1455" i="1"/>
  <c r="J1455" i="1" s="1"/>
  <c r="H1454" i="1"/>
  <c r="G1454" i="1"/>
  <c r="D1454" i="1"/>
  <c r="C1454" i="1"/>
  <c r="H1453" i="1"/>
  <c r="G1453" i="1"/>
  <c r="D1453" i="1"/>
  <c r="C1453" i="1"/>
  <c r="D1452" i="1"/>
  <c r="J1452" i="1" s="1"/>
  <c r="C1452" i="1"/>
  <c r="H1452" i="1" s="1"/>
  <c r="H1451" i="1"/>
  <c r="G1451" i="1"/>
  <c r="I1451" i="1" s="1"/>
  <c r="D1451" i="1"/>
  <c r="C1451" i="1"/>
  <c r="J1451" i="1" s="1"/>
  <c r="D1450" i="1"/>
  <c r="J1450" i="1" s="1"/>
  <c r="C1450" i="1"/>
  <c r="H1450" i="1" s="1"/>
  <c r="H1449" i="1"/>
  <c r="G1449" i="1"/>
  <c r="I1449" i="1" s="1"/>
  <c r="D1449" i="1"/>
  <c r="C1449" i="1"/>
  <c r="J1449" i="1" s="1"/>
  <c r="D1448" i="1"/>
  <c r="J1448" i="1" s="1"/>
  <c r="C1448" i="1"/>
  <c r="H1448" i="1" s="1"/>
  <c r="H1447" i="1"/>
  <c r="G1447" i="1"/>
  <c r="I1447" i="1" s="1"/>
  <c r="D1447" i="1"/>
  <c r="C1447" i="1"/>
  <c r="J1447" i="1" s="1"/>
  <c r="D1446" i="1"/>
  <c r="J1446" i="1" s="1"/>
  <c r="C1446" i="1"/>
  <c r="H1446" i="1" s="1"/>
  <c r="G1445" i="1"/>
  <c r="D1445" i="1"/>
  <c r="C1445" i="1"/>
  <c r="J1445" i="1" s="1"/>
  <c r="D1444" i="1"/>
  <c r="C1444" i="1"/>
  <c r="H1444" i="1" s="1"/>
  <c r="G1443" i="1"/>
  <c r="D1443" i="1"/>
  <c r="J1443" i="1" s="1"/>
  <c r="C1443" i="1"/>
  <c r="H1443" i="1" s="1"/>
  <c r="D1442" i="1"/>
  <c r="C1442" i="1"/>
  <c r="H1442" i="1" s="1"/>
  <c r="G1441" i="1"/>
  <c r="D1441" i="1"/>
  <c r="J1441" i="1" s="1"/>
  <c r="C1441" i="1"/>
  <c r="H1441" i="1" s="1"/>
  <c r="D1440" i="1"/>
  <c r="C1440" i="1"/>
  <c r="H1440" i="1" s="1"/>
  <c r="G1439" i="1"/>
  <c r="D1439" i="1"/>
  <c r="J1439" i="1" s="1"/>
  <c r="C1439" i="1"/>
  <c r="H1439" i="1" s="1"/>
  <c r="G1438" i="1"/>
  <c r="D1438" i="1"/>
  <c r="C1438" i="1"/>
  <c r="H1438" i="1" s="1"/>
  <c r="G1437" i="1"/>
  <c r="D1437" i="1"/>
  <c r="C1437" i="1"/>
  <c r="H1437" i="1" s="1"/>
  <c r="G1436" i="1"/>
  <c r="D1436" i="1"/>
  <c r="C1436" i="1"/>
  <c r="H1436" i="1" s="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D1423" i="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H1413" i="1" s="1"/>
  <c r="C1413" i="1"/>
  <c r="G1412" i="1"/>
  <c r="D1412" i="1"/>
  <c r="H1412" i="1" s="1"/>
  <c r="C1412" i="1"/>
  <c r="G1411" i="1"/>
  <c r="D1411" i="1"/>
  <c r="H1411" i="1" s="1"/>
  <c r="C1411" i="1"/>
  <c r="G1410" i="1"/>
  <c r="D1410" i="1"/>
  <c r="H1410" i="1" s="1"/>
  <c r="C1410" i="1"/>
  <c r="G1409" i="1"/>
  <c r="D1409" i="1"/>
  <c r="H1409" i="1" s="1"/>
  <c r="C1409" i="1"/>
  <c r="D1408" i="1"/>
  <c r="G1407" i="1"/>
  <c r="D1407" i="1"/>
  <c r="H1407" i="1" s="1"/>
  <c r="C1407" i="1"/>
  <c r="G1406" i="1"/>
  <c r="D1406" i="1"/>
  <c r="H1406" i="1" s="1"/>
  <c r="C1406" i="1"/>
  <c r="G1405" i="1"/>
  <c r="D1405" i="1"/>
  <c r="H1405" i="1" s="1"/>
  <c r="C1405" i="1"/>
  <c r="G1404" i="1"/>
  <c r="D1404" i="1"/>
  <c r="H1404" i="1" s="1"/>
  <c r="C1404" i="1"/>
  <c r="G1403" i="1"/>
  <c r="D1403" i="1"/>
  <c r="H1403" i="1" s="1"/>
  <c r="C1403" i="1"/>
  <c r="G1402" i="1"/>
  <c r="D1402" i="1"/>
  <c r="H1402" i="1" s="1"/>
  <c r="C1402" i="1"/>
  <c r="G1401" i="1"/>
  <c r="D1401" i="1"/>
  <c r="H1401" i="1" s="1"/>
  <c r="C1401" i="1"/>
  <c r="G1400" i="1"/>
  <c r="D1400" i="1"/>
  <c r="H1400" i="1" s="1"/>
  <c r="C1400" i="1"/>
  <c r="G1399" i="1"/>
  <c r="D1399" i="1"/>
  <c r="H1399" i="1" s="1"/>
  <c r="C1399" i="1"/>
  <c r="G1398" i="1"/>
  <c r="D1398" i="1"/>
  <c r="H1398" i="1" s="1"/>
  <c r="C1398" i="1"/>
  <c r="G1397" i="1"/>
  <c r="D1397" i="1"/>
  <c r="H1397" i="1" s="1"/>
  <c r="C1397" i="1"/>
  <c r="G1396" i="1"/>
  <c r="D1396" i="1"/>
  <c r="H1396" i="1" s="1"/>
  <c r="C1396" i="1"/>
  <c r="G1395" i="1"/>
  <c r="D1395" i="1"/>
  <c r="H1395" i="1" s="1"/>
  <c r="C1395" i="1"/>
  <c r="G1394" i="1"/>
  <c r="D1394" i="1"/>
  <c r="H1394" i="1" s="1"/>
  <c r="C1394" i="1"/>
  <c r="G1393" i="1"/>
  <c r="D1393" i="1"/>
  <c r="H1393" i="1" s="1"/>
  <c r="C1393" i="1"/>
  <c r="G1392" i="1"/>
  <c r="D1392" i="1"/>
  <c r="H1392" i="1" s="1"/>
  <c r="C1392" i="1"/>
  <c r="G1391" i="1"/>
  <c r="D1391" i="1"/>
  <c r="H1391" i="1" s="1"/>
  <c r="C1391" i="1"/>
  <c r="G1390" i="1"/>
  <c r="D1390" i="1"/>
  <c r="H1390" i="1" s="1"/>
  <c r="C1390" i="1"/>
  <c r="G1389" i="1"/>
  <c r="D1389" i="1"/>
  <c r="H1389" i="1" s="1"/>
  <c r="C1389" i="1"/>
  <c r="G1388" i="1"/>
  <c r="D1388" i="1"/>
  <c r="H1388" i="1" s="1"/>
  <c r="C1388" i="1"/>
  <c r="G1387" i="1"/>
  <c r="D1387" i="1"/>
  <c r="H1387" i="1" s="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D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G717" i="1"/>
  <c r="D717" i="1"/>
  <c r="H717" i="1" s="1"/>
  <c r="C717" i="1"/>
  <c r="D716" i="1"/>
  <c r="H716" i="1" s="1"/>
  <c r="C716" i="1"/>
  <c r="G715" i="1"/>
  <c r="D715" i="1"/>
  <c r="H715" i="1" s="1"/>
  <c r="C715" i="1"/>
  <c r="G714" i="1"/>
  <c r="D714" i="1"/>
  <c r="H714" i="1" s="1"/>
  <c r="C714" i="1"/>
  <c r="H713" i="1"/>
  <c r="G713" i="1"/>
  <c r="D713" i="1"/>
  <c r="C713" i="1"/>
  <c r="H712" i="1"/>
  <c r="G712" i="1"/>
  <c r="D712" i="1"/>
  <c r="C712" i="1"/>
  <c r="G711" i="1"/>
  <c r="D711" i="1"/>
  <c r="H711" i="1" s="1"/>
  <c r="C711" i="1"/>
  <c r="G710"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G703"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G669"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C645" i="1"/>
  <c r="H644" i="1"/>
  <c r="D644" i="1"/>
  <c r="G644" i="1" s="1"/>
  <c r="C644" i="1"/>
  <c r="H643" i="1"/>
  <c r="D643" i="1"/>
  <c r="G643" i="1" s="1"/>
  <c r="C643" i="1"/>
  <c r="H642" i="1"/>
  <c r="D642" i="1"/>
  <c r="G642" i="1" s="1"/>
  <c r="C642" i="1"/>
  <c r="H641" i="1"/>
  <c r="D641" i="1"/>
  <c r="G641" i="1" s="1"/>
  <c r="C641" i="1"/>
  <c r="C637" i="1"/>
  <c r="H632" i="1"/>
  <c r="D632" i="1"/>
  <c r="G632" i="1" s="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H413" i="1" s="1"/>
  <c r="C413" i="1"/>
  <c r="D412" i="1"/>
  <c r="H412" i="1" s="1"/>
  <c r="C412" i="1"/>
  <c r="C411" i="1"/>
  <c r="D406" i="1"/>
  <c r="H406" i="1" s="1"/>
  <c r="C406" i="1"/>
  <c r="G405" i="1"/>
  <c r="D405" i="1"/>
  <c r="H405" i="1" s="1"/>
  <c r="C405" i="1"/>
  <c r="G404"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G371" i="1"/>
  <c r="D371" i="1"/>
  <c r="H371" i="1" s="1"/>
  <c r="C371" i="1"/>
  <c r="H370" i="1"/>
  <c r="G370" i="1"/>
  <c r="D370" i="1"/>
  <c r="C370" i="1"/>
  <c r="H369" i="1"/>
  <c r="G369" i="1"/>
  <c r="D369" i="1"/>
  <c r="C369" i="1"/>
  <c r="H368" i="1"/>
  <c r="G368" i="1"/>
  <c r="D368" i="1"/>
  <c r="C368" i="1"/>
  <c r="H367" i="1"/>
  <c r="G367" i="1"/>
  <c r="D367" i="1"/>
  <c r="C367" i="1"/>
  <c r="G366" i="1"/>
  <c r="D366" i="1"/>
  <c r="H366" i="1" s="1"/>
  <c r="C366" i="1"/>
  <c r="G365"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3" i="1"/>
  <c r="G293" i="1"/>
  <c r="D293" i="1"/>
  <c r="C293" i="1"/>
  <c r="G292" i="1"/>
  <c r="D292" i="1"/>
  <c r="H292" i="1" s="1"/>
  <c r="C292" i="1"/>
  <c r="G291" i="1"/>
  <c r="D291" i="1"/>
  <c r="H291" i="1" s="1"/>
  <c r="C291" i="1"/>
  <c r="H290" i="1"/>
  <c r="G290" i="1"/>
  <c r="D290" i="1"/>
  <c r="C290" i="1"/>
  <c r="H289" i="1"/>
  <c r="D289" i="1"/>
  <c r="G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D191" i="1"/>
  <c r="G191" i="1" s="1"/>
  <c r="C191" i="1"/>
  <c r="G190" i="1"/>
  <c r="D190" i="1"/>
  <c r="H190" i="1" s="1"/>
  <c r="C190" i="1"/>
  <c r="H189" i="1"/>
  <c r="D189" i="1"/>
  <c r="G189" i="1" s="1"/>
  <c r="C189" i="1"/>
  <c r="D188" i="1"/>
  <c r="G188" i="1" s="1"/>
  <c r="C188" i="1"/>
  <c r="D187" i="1"/>
  <c r="G187" i="1" s="1"/>
  <c r="C187" i="1"/>
  <c r="H186" i="1"/>
  <c r="D186" i="1"/>
  <c r="G186" i="1" s="1"/>
  <c r="C186" i="1"/>
  <c r="G185" i="1"/>
  <c r="D185" i="1"/>
  <c r="H185" i="1" s="1"/>
  <c r="C185" i="1"/>
  <c r="H184" i="1"/>
  <c r="D184" i="1"/>
  <c r="G184" i="1" s="1"/>
  <c r="C184" i="1"/>
  <c r="D183" i="1"/>
  <c r="H183" i="1" s="1"/>
  <c r="C183" i="1"/>
  <c r="G182" i="1"/>
  <c r="D182" i="1"/>
  <c r="H182" i="1" s="1"/>
  <c r="C182" i="1"/>
  <c r="D181" i="1"/>
  <c r="G181" i="1" s="1"/>
  <c r="C181" i="1"/>
  <c r="H180" i="1"/>
  <c r="G180" i="1"/>
  <c r="D180" i="1"/>
  <c r="C180" i="1"/>
  <c r="D179" i="1"/>
  <c r="H179" i="1" s="1"/>
  <c r="C179" i="1"/>
  <c r="G178" i="1"/>
  <c r="D178" i="1"/>
  <c r="H178" i="1" s="1"/>
  <c r="C178" i="1"/>
  <c r="G177" i="1"/>
  <c r="D177" i="1"/>
  <c r="H177" i="1" s="1"/>
  <c r="C177" i="1"/>
  <c r="D176" i="1"/>
  <c r="H176" i="1" s="1"/>
  <c r="C176" i="1"/>
  <c r="D175" i="1"/>
  <c r="H175" i="1" s="1"/>
  <c r="C175" i="1"/>
  <c r="D174" i="1"/>
  <c r="H174" i="1" s="1"/>
  <c r="C174" i="1"/>
  <c r="C173" i="1"/>
  <c r="D172" i="1"/>
  <c r="H172" i="1" s="1"/>
  <c r="C172" i="1"/>
  <c r="D171" i="1"/>
  <c r="H171" i="1" s="1"/>
  <c r="C171" i="1"/>
  <c r="H170" i="1"/>
  <c r="G170" i="1"/>
  <c r="D170" i="1"/>
  <c r="C170" i="1"/>
  <c r="D169" i="1"/>
  <c r="H169" i="1" s="1"/>
  <c r="C169" i="1"/>
  <c r="D168" i="1"/>
  <c r="H168" i="1" s="1"/>
  <c r="C168" i="1"/>
  <c r="G167" i="1"/>
  <c r="D167" i="1"/>
  <c r="H167" i="1" s="1"/>
  <c r="C167" i="1"/>
  <c r="D166" i="1"/>
  <c r="H166" i="1" s="1"/>
  <c r="C166" i="1"/>
  <c r="D165" i="1"/>
  <c r="H165" i="1" s="1"/>
  <c r="C165" i="1"/>
  <c r="D164" i="1"/>
  <c r="H164" i="1" s="1"/>
  <c r="C164" i="1"/>
  <c r="D163" i="1"/>
  <c r="H163" i="1" s="1"/>
  <c r="C163" i="1"/>
  <c r="G162" i="1"/>
  <c r="D162" i="1"/>
  <c r="H162" i="1" s="1"/>
  <c r="C162" i="1"/>
  <c r="D161" i="1"/>
  <c r="H161" i="1" s="1"/>
  <c r="C161" i="1"/>
  <c r="D160" i="1"/>
  <c r="H160" i="1" s="1"/>
  <c r="C160" i="1"/>
  <c r="C159" i="1"/>
  <c r="G158" i="1"/>
  <c r="D158" i="1"/>
  <c r="H158" i="1" s="1"/>
  <c r="C158" i="1"/>
  <c r="H157" i="1"/>
  <c r="G157" i="1"/>
  <c r="D157" i="1"/>
  <c r="C157" i="1"/>
  <c r="D156" i="1"/>
  <c r="H156" i="1" s="1"/>
  <c r="C156" i="1"/>
  <c r="C155" i="1"/>
  <c r="H154" i="1"/>
  <c r="G154" i="1"/>
  <c r="D154" i="1"/>
  <c r="C154" i="1"/>
  <c r="H153" i="1"/>
  <c r="D153" i="1"/>
  <c r="G153" i="1" s="1"/>
  <c r="C153" i="1"/>
  <c r="G152" i="1"/>
  <c r="D152" i="1"/>
  <c r="H152" i="1" s="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C129"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G122" i="1"/>
  <c r="D122" i="1"/>
  <c r="C122" i="1"/>
  <c r="H121" i="1"/>
  <c r="D121" i="1"/>
  <c r="G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32" i="9" l="1"/>
  <c r="B32" i="9" s="1"/>
  <c r="E33" i="9"/>
  <c r="B33" i="9" s="1"/>
  <c r="C1576" i="1"/>
  <c r="H1576" i="1" s="1"/>
  <c r="H1578" i="1"/>
  <c r="G1485" i="1"/>
  <c r="C1483" i="1"/>
  <c r="H1483" i="1" s="1"/>
  <c r="D173" i="1"/>
  <c r="H173" i="1" s="1"/>
  <c r="E286" i="9"/>
  <c r="B286" i="9" s="1"/>
  <c r="E295" i="9"/>
  <c r="B295" i="9" s="1"/>
  <c r="F215" i="9"/>
  <c r="B215" i="9" s="1"/>
  <c r="E287" i="9"/>
  <c r="B287" i="9" s="1"/>
  <c r="G1576" i="1"/>
  <c r="H1510" i="1"/>
  <c r="C1501" i="1"/>
  <c r="H1501" i="1" s="1"/>
  <c r="G1504" i="1"/>
  <c r="G1501" i="1"/>
  <c r="H1502" i="1"/>
  <c r="H1481" i="1"/>
  <c r="G1481" i="1"/>
  <c r="G1484" i="1"/>
  <c r="E299" i="9"/>
  <c r="B299" i="9" s="1"/>
  <c r="E297" i="9"/>
  <c r="B297" i="9" s="1"/>
  <c r="E302" i="9"/>
  <c r="B302" i="9" s="1"/>
  <c r="G716" i="1"/>
  <c r="E44" i="9"/>
  <c r="B44" i="9" s="1"/>
  <c r="E22" i="9"/>
  <c r="B22" i="9" s="1"/>
  <c r="G645" i="1"/>
  <c r="H645" i="1"/>
  <c r="F652" i="4"/>
  <c r="G413" i="1"/>
  <c r="G406" i="1"/>
  <c r="G412" i="1"/>
  <c r="G364" i="1"/>
  <c r="E363" i="4"/>
  <c r="D358" i="1" s="1"/>
  <c r="F369" i="4"/>
  <c r="G411" i="1"/>
  <c r="H411" i="1"/>
  <c r="E644" i="4"/>
  <c r="D638" i="1" s="1"/>
  <c r="E273" i="9"/>
  <c r="B273" i="9" s="1"/>
  <c r="H188" i="1"/>
  <c r="H187" i="1"/>
  <c r="B223" i="9"/>
  <c r="B222" i="9"/>
  <c r="G183" i="1"/>
  <c r="F221" i="9"/>
  <c r="B221" i="9" s="1"/>
  <c r="H181" i="1"/>
  <c r="F220" i="9"/>
  <c r="B220" i="9" s="1"/>
  <c r="E43" i="9"/>
  <c r="B43" i="9" s="1"/>
  <c r="G179" i="1"/>
  <c r="B219" i="9"/>
  <c r="G176" i="1"/>
  <c r="G175" i="1"/>
  <c r="G173" i="1"/>
  <c r="G174" i="1"/>
  <c r="G172" i="1"/>
  <c r="G171" i="1"/>
  <c r="G169" i="1"/>
  <c r="G168" i="1"/>
  <c r="G165" i="1"/>
  <c r="G166" i="1"/>
  <c r="E163" i="4"/>
  <c r="D159" i="1" s="1"/>
  <c r="H159" i="1" s="1"/>
  <c r="F169" i="4"/>
  <c r="G164" i="1"/>
  <c r="G163" i="1"/>
  <c r="G160" i="1"/>
  <c r="G161" i="1"/>
  <c r="E152" i="4"/>
  <c r="D148" i="1" s="1"/>
  <c r="H148" i="1" s="1"/>
  <c r="G155" i="1"/>
  <c r="G156" i="1"/>
  <c r="F159" i="4"/>
  <c r="F218" i="9"/>
  <c r="B218" i="9" s="1"/>
  <c r="E40" i="9"/>
  <c r="B40" i="9" s="1"/>
  <c r="G149" i="1"/>
  <c r="G150" i="1"/>
  <c r="F153" i="4"/>
  <c r="F152" i="4"/>
  <c r="E27" i="9"/>
  <c r="B27" i="9" s="1"/>
  <c r="E292" i="9"/>
  <c r="B292" i="9" s="1"/>
  <c r="G129" i="1"/>
  <c r="H129" i="1"/>
  <c r="F133" i="4"/>
  <c r="F125" i="4"/>
  <c r="F112" i="4"/>
  <c r="E38" i="9"/>
  <c r="B38" i="9" s="1"/>
  <c r="F217" i="9"/>
  <c r="B217" i="9" s="1"/>
  <c r="E82" i="4"/>
  <c r="D78" i="1" s="1"/>
  <c r="F82" i="4"/>
  <c r="E50" i="4"/>
  <c r="D46" i="1" s="1"/>
  <c r="E34" i="9"/>
  <c r="B34" i="9" s="1"/>
  <c r="F68" i="4"/>
  <c r="E30" i="9"/>
  <c r="B30" i="9" s="1"/>
  <c r="I1439" i="1"/>
  <c r="I1441" i="1"/>
  <c r="I1443" i="1"/>
  <c r="G1532" i="1"/>
  <c r="G1540" i="1"/>
  <c r="G1544" i="1"/>
  <c r="G1548" i="1"/>
  <c r="G1560" i="1"/>
  <c r="D124" i="4"/>
  <c r="D350" i="4"/>
  <c r="E420" i="4"/>
  <c r="J1440" i="1"/>
  <c r="J1442" i="1"/>
  <c r="J1444" i="1"/>
  <c r="H1445" i="1"/>
  <c r="G1446" i="1"/>
  <c r="I1446" i="1" s="1"/>
  <c r="G1448" i="1"/>
  <c r="I1448" i="1" s="1"/>
  <c r="G1450" i="1"/>
  <c r="I1450" i="1" s="1"/>
  <c r="G1452" i="1"/>
  <c r="I1452" i="1" s="1"/>
  <c r="G1456" i="1"/>
  <c r="I1456" i="1" s="1"/>
  <c r="G1458" i="1"/>
  <c r="I1458" i="1" s="1"/>
  <c r="G1460" i="1"/>
  <c r="I1460" i="1" s="1"/>
  <c r="G1463" i="1"/>
  <c r="I1463" i="1" s="1"/>
  <c r="G1465" i="1"/>
  <c r="I1465" i="1" s="1"/>
  <c r="G1467" i="1"/>
  <c r="I1467" i="1" s="1"/>
  <c r="G1469" i="1"/>
  <c r="G1470" i="1"/>
  <c r="G1471" i="1"/>
  <c r="I1471" i="1" s="1"/>
  <c r="G1473" i="1"/>
  <c r="I1473" i="1" s="1"/>
  <c r="G1475" i="1"/>
  <c r="G1476" i="1"/>
  <c r="I1476" i="1" s="1"/>
  <c r="G1478" i="1"/>
  <c r="I1478" i="1" s="1"/>
  <c r="H1480" i="1"/>
  <c r="G1483" i="1"/>
  <c r="G1487" i="1"/>
  <c r="G1491" i="1"/>
  <c r="G1495" i="1"/>
  <c r="G1499" i="1"/>
  <c r="G1503" i="1"/>
  <c r="G1507" i="1"/>
  <c r="G1511" i="1"/>
  <c r="G1515" i="1"/>
  <c r="G1519" i="1"/>
  <c r="G1523" i="1"/>
  <c r="G1527" i="1"/>
  <c r="G1531" i="1"/>
  <c r="G1535" i="1"/>
  <c r="G1539" i="1"/>
  <c r="G1543" i="1"/>
  <c r="G1547" i="1"/>
  <c r="G1551" i="1"/>
  <c r="G1555" i="1"/>
  <c r="G1559" i="1"/>
  <c r="G1563" i="1"/>
  <c r="G1567" i="1"/>
  <c r="G1571" i="1"/>
  <c r="G1575" i="1"/>
  <c r="G1579" i="1"/>
  <c r="G1440" i="1"/>
  <c r="I1440" i="1" s="1"/>
  <c r="G1442" i="1"/>
  <c r="I1442" i="1" s="1"/>
  <c r="G1444" i="1"/>
  <c r="I1444" i="1" s="1"/>
  <c r="D7" i="4"/>
  <c r="F8" i="4"/>
  <c r="D50" i="4"/>
  <c r="D106" i="4"/>
  <c r="E7" i="4"/>
  <c r="F196" i="4"/>
  <c r="F298" i="4"/>
  <c r="F140" i="4"/>
  <c r="F164" i="4"/>
  <c r="F268" i="4"/>
  <c r="F299" i="4"/>
  <c r="F345" i="4"/>
  <c r="F351" i="4"/>
  <c r="F397" i="4"/>
  <c r="F416" i="4"/>
  <c r="D472" i="4"/>
  <c r="E529" i="4"/>
  <c r="D644" i="4"/>
  <c r="F79" i="5"/>
  <c r="F149" i="5"/>
  <c r="E176" i="5"/>
  <c r="F180" i="5"/>
  <c r="F190" i="5"/>
  <c r="D206" i="5"/>
  <c r="D245" i="5"/>
  <c r="F5" i="6"/>
  <c r="E35" i="6"/>
  <c r="D89" i="6"/>
  <c r="D114" i="6"/>
  <c r="D515" i="4"/>
  <c r="D529" i="4"/>
  <c r="E593" i="4"/>
  <c r="D587" i="1" s="1"/>
  <c r="E7" i="5"/>
  <c r="D68" i="5"/>
  <c r="D42" i="8"/>
  <c r="H19" i="9" s="1"/>
  <c r="E19" i="9" s="1"/>
  <c r="B19" i="9" s="1"/>
  <c r="G21" i="9"/>
  <c r="H21" i="9"/>
  <c r="E307" i="9"/>
  <c r="B307" i="9" s="1"/>
  <c r="E309" i="9"/>
  <c r="B309" i="9" s="1"/>
  <c r="F115" i="6"/>
  <c r="D151" i="4"/>
  <c r="E643" i="4"/>
  <c r="D637" i="1" s="1"/>
  <c r="D420" i="4"/>
  <c r="D459" i="4"/>
  <c r="D484" i="4"/>
  <c r="D580" i="4"/>
  <c r="D12" i="5"/>
  <c r="F177" i="5"/>
  <c r="E206" i="5"/>
  <c r="D129" i="6"/>
  <c r="G315" i="9"/>
  <c r="E315"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G164" i="9"/>
  <c r="E164" i="9" s="1"/>
  <c r="B164" i="9" s="1"/>
  <c r="G163" i="9"/>
  <c r="E163" i="9" s="1"/>
  <c r="B163" i="9" s="1"/>
  <c r="G162" i="9"/>
  <c r="E162" i="9" s="1"/>
  <c r="B162" i="9" s="1"/>
  <c r="G161" i="9"/>
  <c r="E161" i="9" s="1"/>
  <c r="B161" i="9" s="1"/>
  <c r="I10" i="9"/>
  <c r="E289" i="9"/>
  <c r="B289" i="9" s="1"/>
  <c r="B232" i="9"/>
  <c r="B242" i="9"/>
  <c r="B248" i="9"/>
  <c r="B258" i="9"/>
  <c r="B264" i="9"/>
  <c r="B240" i="9"/>
  <c r="B256" i="9"/>
  <c r="B260" i="9"/>
  <c r="B192" i="9" l="1"/>
  <c r="F363" i="4"/>
  <c r="E350" i="4"/>
  <c r="F350" i="4" s="1"/>
  <c r="H358" i="1"/>
  <c r="G358" i="1"/>
  <c r="F163" i="4"/>
  <c r="G159" i="1"/>
  <c r="E151" i="4"/>
  <c r="E289" i="4" s="1"/>
  <c r="G148" i="1"/>
  <c r="E21" i="9"/>
  <c r="B21" i="9" s="1"/>
  <c r="G78" i="1"/>
  <c r="H78" i="1"/>
  <c r="F129" i="6"/>
  <c r="C1423" i="1"/>
  <c r="F12" i="5"/>
  <c r="D7" i="5"/>
  <c r="C990" i="1"/>
  <c r="F420" i="4"/>
  <c r="C414" i="1"/>
  <c r="E6" i="5"/>
  <c r="D985" i="1"/>
  <c r="I20" i="3"/>
  <c r="F114" i="6"/>
  <c r="H27" i="3"/>
  <c r="C1408" i="1"/>
  <c r="F245" i="5"/>
  <c r="D237" i="5"/>
  <c r="C1222" i="1"/>
  <c r="E175" i="5"/>
  <c r="D1152" i="1" s="1"/>
  <c r="D1153" i="1"/>
  <c r="I22" i="3"/>
  <c r="E528" i="4"/>
  <c r="D523" i="1"/>
  <c r="E6" i="4"/>
  <c r="D3" i="1"/>
  <c r="C46" i="1"/>
  <c r="F50" i="4"/>
  <c r="D408" i="4"/>
  <c r="C345" i="1"/>
  <c r="H310" i="9"/>
  <c r="D1183" i="1"/>
  <c r="F580" i="4"/>
  <c r="C574" i="1"/>
  <c r="H637" i="1"/>
  <c r="G637" i="1"/>
  <c r="K1450" i="9"/>
  <c r="G313" i="9"/>
  <c r="E313" i="9" s="1"/>
  <c r="B313" i="9" s="1"/>
  <c r="C1517" i="1"/>
  <c r="I34" i="3"/>
  <c r="H587" i="1"/>
  <c r="G587" i="1"/>
  <c r="F89" i="6"/>
  <c r="C1383" i="1"/>
  <c r="G310" i="9"/>
  <c r="E310" i="9" s="1"/>
  <c r="B310" i="9" s="1"/>
  <c r="F206" i="5"/>
  <c r="C1183" i="1"/>
  <c r="F472" i="4"/>
  <c r="C466" i="1"/>
  <c r="E408" i="4"/>
  <c r="D403" i="1" s="1"/>
  <c r="D345" i="1"/>
  <c r="F124" i="4"/>
  <c r="C120" i="1"/>
  <c r="F484" i="4"/>
  <c r="C478" i="1"/>
  <c r="D289" i="4"/>
  <c r="H17" i="3"/>
  <c r="C147" i="1"/>
  <c r="G312" i="9"/>
  <c r="E312" i="9" s="1"/>
  <c r="D528" i="4"/>
  <c r="F529" i="4"/>
  <c r="C523" i="1"/>
  <c r="D1329" i="1"/>
  <c r="I25" i="3"/>
  <c r="E141" i="6"/>
  <c r="D407" i="4"/>
  <c r="D6" i="4"/>
  <c r="C3" i="1"/>
  <c r="F7" i="4"/>
  <c r="D141" i="6"/>
  <c r="E165" i="9"/>
  <c r="B165" i="9" s="1"/>
  <c r="B315" i="9"/>
  <c r="E314" i="9"/>
  <c r="I10" i="3" s="1"/>
  <c r="D176" i="5"/>
  <c r="F459" i="4"/>
  <c r="C453" i="1"/>
  <c r="F68" i="5"/>
  <c r="H21" i="3"/>
  <c r="C1046" i="1"/>
  <c r="F515" i="4"/>
  <c r="C509" i="1"/>
  <c r="F644" i="4"/>
  <c r="C638" i="1"/>
  <c r="F643" i="4"/>
  <c r="C102" i="1"/>
  <c r="F106" i="4"/>
  <c r="E407" i="4"/>
  <c r="D402" i="1" s="1"/>
  <c r="E635" i="4"/>
  <c r="D629" i="1" s="1"/>
  <c r="D414" i="1"/>
  <c r="I17" i="3" l="1"/>
  <c r="D147" i="1"/>
  <c r="F151" i="4"/>
  <c r="H453" i="1"/>
  <c r="G453" i="1"/>
  <c r="D636" i="4"/>
  <c r="F528" i="4"/>
  <c r="C522" i="1"/>
  <c r="H574" i="1"/>
  <c r="G574" i="1"/>
  <c r="H345" i="1"/>
  <c r="G345" i="1"/>
  <c r="G46" i="1"/>
  <c r="H46" i="1"/>
  <c r="E636" i="4"/>
  <c r="D630" i="1" s="1"/>
  <c r="D522" i="1"/>
  <c r="H1222" i="1"/>
  <c r="G1222" i="1"/>
  <c r="H278" i="9"/>
  <c r="D984" i="1"/>
  <c r="H414" i="1"/>
  <c r="G414" i="1"/>
  <c r="D6" i="5"/>
  <c r="F7" i="5"/>
  <c r="H20" i="3"/>
  <c r="C985" i="1"/>
  <c r="E413" i="4"/>
  <c r="E291" i="4"/>
  <c r="D287" i="1" s="1"/>
  <c r="D285" i="1"/>
  <c r="H1329" i="1"/>
  <c r="G1329" i="1"/>
  <c r="E311" i="9"/>
  <c r="B312" i="9"/>
  <c r="D413" i="4"/>
  <c r="D291" i="4"/>
  <c r="F289" i="4"/>
  <c r="C285" i="1"/>
  <c r="H120" i="1"/>
  <c r="G120" i="1"/>
  <c r="H466" i="1"/>
  <c r="G466" i="1"/>
  <c r="F408" i="4"/>
  <c r="C403" i="1"/>
  <c r="F237" i="5"/>
  <c r="H23" i="3"/>
  <c r="C1214" i="1"/>
  <c r="D635" i="4"/>
  <c r="H638" i="1"/>
  <c r="G638" i="1"/>
  <c r="F176" i="5"/>
  <c r="D175" i="5"/>
  <c r="H22" i="3"/>
  <c r="C1153" i="1"/>
  <c r="D412" i="4"/>
  <c r="D290" i="4"/>
  <c r="H16" i="3"/>
  <c r="C2" i="1"/>
  <c r="F6" i="4"/>
  <c r="F407" i="4"/>
  <c r="C402" i="1"/>
  <c r="H523" i="1"/>
  <c r="G523" i="1"/>
  <c r="H147" i="1"/>
  <c r="G147" i="1"/>
  <c r="H478" i="1"/>
  <c r="G478" i="1"/>
  <c r="H1383" i="1"/>
  <c r="G1383" i="1"/>
  <c r="E412" i="4"/>
  <c r="E290" i="4"/>
  <c r="D286" i="1" s="1"/>
  <c r="D2" i="1"/>
  <c r="I16" i="3"/>
  <c r="H1423" i="1"/>
  <c r="G1423" i="1"/>
  <c r="H1046" i="1"/>
  <c r="G1046" i="1"/>
  <c r="H3" i="1"/>
  <c r="G3" i="1"/>
  <c r="H102" i="1"/>
  <c r="G102" i="1"/>
  <c r="H509" i="1"/>
  <c r="G509" i="1"/>
  <c r="F141" i="6"/>
  <c r="H28" i="3"/>
  <c r="C1435" i="1"/>
  <c r="D1435" i="1"/>
  <c r="I28" i="3"/>
  <c r="H1183" i="1"/>
  <c r="G1183" i="1"/>
  <c r="G1517" i="1"/>
  <c r="H1517" i="1"/>
  <c r="H11" i="3"/>
  <c r="H1408" i="1"/>
  <c r="G1408" i="1"/>
  <c r="G317" i="9"/>
  <c r="E317" i="9" s="1"/>
  <c r="H990" i="1"/>
  <c r="G990" i="1"/>
  <c r="E639" i="4" l="1"/>
  <c r="E414" i="4"/>
  <c r="D409" i="1" s="1"/>
  <c r="D407" i="1"/>
  <c r="H2" i="1"/>
  <c r="G2" i="1"/>
  <c r="H1214" i="1"/>
  <c r="G1214" i="1"/>
  <c r="D640" i="4"/>
  <c r="F413" i="4"/>
  <c r="D415" i="4"/>
  <c r="C408" i="1"/>
  <c r="E415" i="4"/>
  <c r="D410" i="1" s="1"/>
  <c r="E640" i="4"/>
  <c r="D408" i="1"/>
  <c r="G284" i="9"/>
  <c r="E284" i="9" s="1"/>
  <c r="B284" i="9" s="1"/>
  <c r="G278" i="9"/>
  <c r="E278" i="9" s="1"/>
  <c r="F6" i="5"/>
  <c r="C984" i="1"/>
  <c r="E316" i="9"/>
  <c r="B317" i="9"/>
  <c r="H402" i="1"/>
  <c r="G402" i="1"/>
  <c r="H1153" i="1"/>
  <c r="G1153" i="1"/>
  <c r="H285" i="1"/>
  <c r="G285" i="1"/>
  <c r="H985" i="1"/>
  <c r="G985" i="1"/>
  <c r="F636" i="4"/>
  <c r="C630" i="1"/>
  <c r="F290" i="4"/>
  <c r="C286" i="1"/>
  <c r="N3" i="9"/>
  <c r="I11" i="3"/>
  <c r="H1435" i="1"/>
  <c r="G1435" i="1"/>
  <c r="F412" i="4"/>
  <c r="D414" i="4"/>
  <c r="D639" i="4"/>
  <c r="C407" i="1"/>
  <c r="F175" i="5"/>
  <c r="C1152" i="1"/>
  <c r="F635" i="4"/>
  <c r="C629" i="1"/>
  <c r="H403" i="1"/>
  <c r="G403" i="1"/>
  <c r="F291" i="4"/>
  <c r="C287" i="1"/>
  <c r="H9" i="3"/>
  <c r="H522" i="1"/>
  <c r="G522" i="1"/>
  <c r="H984" i="1" l="1"/>
  <c r="H8" i="3"/>
  <c r="G984" i="1"/>
  <c r="K3" i="9"/>
  <c r="I9" i="3"/>
  <c r="E642" i="4"/>
  <c r="D634" i="1"/>
  <c r="H287" i="1"/>
  <c r="G287" i="1"/>
  <c r="H629" i="1"/>
  <c r="G629" i="1"/>
  <c r="H407" i="1"/>
  <c r="G407" i="1"/>
  <c r="H286" i="1"/>
  <c r="G286" i="1"/>
  <c r="E277" i="9"/>
  <c r="B278" i="9"/>
  <c r="D642" i="4"/>
  <c r="F640" i="4"/>
  <c r="C634" i="1"/>
  <c r="H1152" i="1"/>
  <c r="G1152" i="1"/>
  <c r="F414" i="4"/>
  <c r="C409" i="1"/>
  <c r="H630" i="1"/>
  <c r="G630" i="1"/>
  <c r="F415" i="4"/>
  <c r="C410" i="1"/>
  <c r="F639" i="4"/>
  <c r="D641" i="4"/>
  <c r="C633" i="1"/>
  <c r="H408" i="1"/>
  <c r="G408" i="1"/>
  <c r="E641" i="4"/>
  <c r="D633" i="1"/>
  <c r="E645" i="4" l="1"/>
  <c r="D635" i="1"/>
  <c r="H410" i="1"/>
  <c r="G410" i="1"/>
  <c r="H409" i="1"/>
  <c r="G409" i="1"/>
  <c r="H634" i="1"/>
  <c r="G634" i="1"/>
  <c r="H633" i="1"/>
  <c r="G633" i="1"/>
  <c r="M3" i="9"/>
  <c r="I8" i="3"/>
  <c r="D646" i="4"/>
  <c r="F642" i="4"/>
  <c r="C636" i="1"/>
  <c r="E646" i="4"/>
  <c r="D636" i="1"/>
  <c r="F641" i="4"/>
  <c r="D645" i="4"/>
  <c r="C635" i="1"/>
  <c r="G276" i="9"/>
  <c r="E276" i="9" s="1"/>
  <c r="B276" i="9" s="1"/>
  <c r="H635" i="1" l="1"/>
  <c r="G635" i="1"/>
  <c r="F645" i="4"/>
  <c r="H18" i="3"/>
  <c r="C639" i="1"/>
  <c r="H636" i="1"/>
  <c r="G636" i="1"/>
  <c r="F646" i="4"/>
  <c r="H19" i="3"/>
  <c r="C640" i="1"/>
  <c r="D640" i="1"/>
  <c r="I19" i="3"/>
  <c r="D639" i="1"/>
  <c r="I18" i="3"/>
  <c r="H640" i="1" l="1"/>
  <c r="G640" i="1"/>
  <c r="H639" i="1"/>
  <c r="G639" i="1"/>
  <c r="H7" i="3"/>
  <c r="J3" i="9" l="1"/>
  <c r="G274" i="9" l="1"/>
  <c r="M272" i="9"/>
  <c r="L272" i="9"/>
  <c r="H274" i="9"/>
  <c r="H18" i="9"/>
  <c r="G18" i="9"/>
  <c r="J9" i="9"/>
  <c r="H15" i="9"/>
  <c r="J6" i="9"/>
  <c r="I11" i="9"/>
  <c r="I17" i="9"/>
  <c r="K10" i="9"/>
  <c r="J17" i="9"/>
  <c r="J8" i="9"/>
  <c r="I13" i="9"/>
  <c r="I5" i="9"/>
  <c r="J12" i="9"/>
  <c r="M16" i="9"/>
  <c r="J5" i="9"/>
  <c r="H17" i="9"/>
  <c r="I7" i="9"/>
  <c r="K13" i="9"/>
  <c r="K6" i="9"/>
  <c r="J11" i="9"/>
  <c r="H16" i="9"/>
  <c r="I9" i="9"/>
  <c r="G15" i="9"/>
  <c r="K12" i="9"/>
  <c r="K9" i="9"/>
  <c r="L15" i="9"/>
  <c r="J7" i="9"/>
  <c r="G17" i="9"/>
  <c r="K11" i="9"/>
  <c r="I6" i="9"/>
  <c r="I12" i="9"/>
  <c r="K5" i="9"/>
  <c r="G16" i="9"/>
  <c r="M15" i="9"/>
  <c r="K7" i="9"/>
  <c r="K8" i="9"/>
  <c r="J13" i="9"/>
  <c r="J10" i="9"/>
  <c r="I8" i="9"/>
  <c r="L16" i="9"/>
  <c r="E18" i="9" l="1"/>
  <c r="B18" i="9" s="1"/>
  <c r="F272" i="9"/>
  <c r="B272" i="9" s="1"/>
  <c r="E16" i="9"/>
  <c r="E15" i="9"/>
  <c r="E8" i="9"/>
  <c r="B8" i="9" s="1"/>
  <c r="E12" i="9"/>
  <c r="B12" i="9" s="1"/>
  <c r="E13" i="9"/>
  <c r="B13" i="9" s="1"/>
  <c r="E10" i="9"/>
  <c r="B10" i="9" s="1"/>
  <c r="F16" i="9"/>
  <c r="E17" i="9"/>
  <c r="B17" i="9" s="1"/>
  <c r="E5" i="9"/>
  <c r="F15" i="9"/>
  <c r="E11" i="9"/>
  <c r="B11" i="9" s="1"/>
  <c r="E6" i="9"/>
  <c r="B6" i="9" s="1"/>
  <c r="E9" i="9"/>
  <c r="B9" i="9" s="1"/>
  <c r="E7" i="9"/>
  <c r="B7" i="9" s="1"/>
  <c r="E274" i="9"/>
  <c r="F20" i="9" l="1"/>
  <c r="B16" i="9"/>
  <c r="B15" i="9"/>
  <c r="E14" i="9"/>
  <c r="F14" i="9"/>
  <c r="E4" i="9"/>
  <c r="B5" i="9"/>
  <c r="B274" i="9"/>
  <c r="E20" i="9"/>
  <c r="I7" i="3" s="1"/>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<sst xmlns="http://schemas.openxmlformats.org/spreadsheetml/2006/main" count="4360" uniqueCount="3421">
  <si>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</si>
  <si>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</si>
  <si>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</si>
  <si>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</si>
  <si>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</si>
  <si>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</si>
  <si>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</si>
  <si>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</si>
  <si>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</si>
  <si>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</si>
  <si>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</si>
  <si>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</si>
  <si>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</si>
  <si>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</si>
  <si>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</si>
  <si>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</si>
  <si>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</si>
  <si>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</si>
  <si>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</si>
  <si>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</si>
  <si>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</si>
  <si>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</si>
  <si>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</si>
  <si>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</si>
  <si>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</si>
  <si>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</si>
  <si>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</si>
  <si>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</si>
  <si>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</si>
  <si>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</si>
  <si>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</si>
  <si>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IVANA GORANA KOVAČIĆA, SVETI JURAJ NA BREGU</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</si>
  <si>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</si>
  <si>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</si>
  <si>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</si>
  <si>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</si>
  <si>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</si>
  <si>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</si>
  <si>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</si>
  <si>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</si>
  <si>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</si>
  <si>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</si>
  <si>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</si>
  <si>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</si>
  <si>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</si>
  <si>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</si>
  <si>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</si>
  <si>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</si>
  <si>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</si>
  <si>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13617 - O.Š. IVANA GORANA KOVAČIĆA, SVETI JURAJ NA BREGU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</si>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</sst>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715562.78000000014</v>
      </c>
      <c r="D2" s="6">
        <f>'PR-RAS'!E6</f>
        <v>898629.14000000013</v>
      </c>
      <c r="E2" s="6">
        <v>0</v>
      </c>
      <c r="F2" s="6">
        <v>0</v>
      </c>
      <c r="G2" s="7">
        <f t="shared" ref="G2:G264" si="0">(B2/1000)*(C2*1+D2*2)</f>
        <v>2512.8210600000007</v>
      </c>
      <c r="H2" s="7">
        <f t="shared" ref="H2:H264" si="1">ABS(C2-ROUND(C2,0))+ABS(D2-ROUND(D2,0))</f>
        <v>0.35999999998603016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653319.87</v>
      </c>
      <c r="D46" s="1">
        <f>'PR-RAS'!E50</f>
        <v>816869.17</v>
      </c>
      <c r="E46" s="1">
        <v>0</v>
      </c>
      <c r="F46" s="1">
        <v>0</v>
      </c>
      <c r="G46" s="2">
        <f t="shared" si="0"/>
        <v>102917.61945</v>
      </c>
      <c r="H46" s="2">
        <f t="shared" si="1"/>
        <v>0.30000000004656613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648008.05000000005</v>
      </c>
      <c r="D64" s="1">
        <f>'PR-RAS'!E68</f>
        <v>805740.26</v>
      </c>
      <c r="E64" s="1">
        <v>0</v>
      </c>
      <c r="F64" s="1">
        <v>0</v>
      </c>
      <c r="G64" s="2">
        <f t="shared" si="0"/>
        <v>142347.77991000001</v>
      </c>
      <c r="H64" s="2">
        <f t="shared" si="1"/>
        <v>0.31000000005587935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648008.05000000005</v>
      </c>
      <c r="D65" s="1">
        <f>'PR-RAS'!E69</f>
        <v>805740.26</v>
      </c>
      <c r="E65" s="1">
        <v>0</v>
      </c>
      <c r="F65" s="1">
        <v>0</v>
      </c>
      <c r="G65" s="2">
        <f t="shared" si="0"/>
        <v>144607.26848000003</v>
      </c>
      <c r="H65" s="2">
        <f t="shared" si="1"/>
        <v>0.31000000005587935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5311.82</v>
      </c>
      <c r="D70" s="1">
        <f>'PR-RAS'!E74</f>
        <v>11128.91</v>
      </c>
      <c r="E70" s="1">
        <v>0</v>
      </c>
      <c r="F70" s="1">
        <v>0</v>
      </c>
      <c r="G70" s="2">
        <f t="shared" si="0"/>
        <v>1902.3051600000001</v>
      </c>
      <c r="H70" s="2">
        <f t="shared" si="1"/>
        <v>0.27000000000043656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5311.82</v>
      </c>
      <c r="D71" s="1">
        <f>'PR-RAS'!E75</f>
        <v>11128.91</v>
      </c>
      <c r="E71" s="1">
        <v>0</v>
      </c>
      <c r="F71" s="1">
        <v>0</v>
      </c>
      <c r="G71" s="2">
        <f t="shared" si="0"/>
        <v>1929.8748000000001</v>
      </c>
      <c r="H71" s="2">
        <f t="shared" si="1"/>
        <v>0.27000000000043656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17.41</v>
      </c>
      <c r="D78" s="1">
        <f>'PR-RAS'!E82</f>
        <v>48.56</v>
      </c>
      <c r="E78" s="1">
        <v>0</v>
      </c>
      <c r="F78" s="1">
        <v>0</v>
      </c>
      <c r="G78" s="2">
        <f t="shared" si="0"/>
        <v>8.8188099999999991</v>
      </c>
      <c r="H78" s="2">
        <f t="shared" si="1"/>
        <v>0.84999999999999787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17.41</v>
      </c>
      <c r="D79" s="1">
        <f>'PR-RAS'!E83</f>
        <v>48.56</v>
      </c>
      <c r="E79" s="1">
        <v>0</v>
      </c>
      <c r="F79" s="1">
        <v>0</v>
      </c>
      <c r="G79" s="2">
        <f t="shared" si="0"/>
        <v>8.9333399999999994</v>
      </c>
      <c r="H79" s="2">
        <f t="shared" si="1"/>
        <v>0.84999999999999787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17.41</v>
      </c>
      <c r="D81" s="1">
        <f>'PR-RAS'!E85</f>
        <v>48.56</v>
      </c>
      <c r="E81" s="1">
        <v>0</v>
      </c>
      <c r="F81" s="1">
        <v>0</v>
      </c>
      <c r="G81" s="2">
        <f t="shared" si="0"/>
        <v>9.1623999999999999</v>
      </c>
      <c r="H81" s="2">
        <f t="shared" si="1"/>
        <v>0.84999999999999787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14554.78</v>
      </c>
      <c r="D102" s="1">
        <f>'PR-RAS'!E106</f>
        <v>20346.8</v>
      </c>
      <c r="E102" s="1">
        <v>0</v>
      </c>
      <c r="F102" s="1">
        <v>0</v>
      </c>
      <c r="G102" s="2">
        <f t="shared" si="0"/>
        <v>5580.0863799999997</v>
      </c>
      <c r="H102" s="2">
        <f t="shared" si="1"/>
        <v>0.42000000000007276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14554.78</v>
      </c>
      <c r="D108" s="1">
        <f>'PR-RAS'!E112</f>
        <v>20346.8</v>
      </c>
      <c r="E108" s="1">
        <v>0</v>
      </c>
      <c r="F108" s="1">
        <v>0</v>
      </c>
      <c r="G108" s="2">
        <f t="shared" si="0"/>
        <v>5911.5766599999997</v>
      </c>
      <c r="H108" s="2">
        <f t="shared" si="1"/>
        <v>0.42000000000007276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14554.78</v>
      </c>
      <c r="D113" s="1">
        <f>'PR-RAS'!E117</f>
        <v>20346.8</v>
      </c>
      <c r="E113" s="1">
        <v>0</v>
      </c>
      <c r="F113" s="1">
        <v>0</v>
      </c>
      <c r="G113" s="2">
        <f t="shared" si="0"/>
        <v>6187.8185599999997</v>
      </c>
      <c r="H113" s="2">
        <f t="shared" si="1"/>
        <v>0.42000000000007276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7844.67</v>
      </c>
      <c r="D120" s="1">
        <f>'PR-RAS'!E124</f>
        <v>6920.84</v>
      </c>
      <c r="E120" s="1">
        <v>0</v>
      </c>
      <c r="F120" s="1">
        <v>0</v>
      </c>
      <c r="G120" s="2">
        <f t="shared" si="0"/>
        <v>2580.6756499999997</v>
      </c>
      <c r="H120" s="2">
        <f t="shared" si="1"/>
        <v>0.48999999999978172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7844.67</v>
      </c>
      <c r="D121" s="1">
        <f>'PR-RAS'!E125</f>
        <v>6920.84</v>
      </c>
      <c r="E121" s="1">
        <v>0</v>
      </c>
      <c r="F121" s="1">
        <v>0</v>
      </c>
      <c r="G121" s="2">
        <f t="shared" si="0"/>
        <v>2602.3619999999996</v>
      </c>
      <c r="H121" s="2">
        <f t="shared" si="1"/>
        <v>0.48999999999978172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7844.67</v>
      </c>
      <c r="D123" s="1">
        <f>'PR-RAS'!E127</f>
        <v>6920.84</v>
      </c>
      <c r="E123" s="1">
        <v>0</v>
      </c>
      <c r="F123" s="1">
        <v>0</v>
      </c>
      <c r="G123" s="2">
        <f t="shared" si="0"/>
        <v>2645.7347</v>
      </c>
      <c r="H123" s="2">
        <f t="shared" si="1"/>
        <v>0.48999999999978172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39826.050000000003</v>
      </c>
      <c r="D129" s="1">
        <f>'PR-RAS'!E133</f>
        <v>54443.77</v>
      </c>
      <c r="E129" s="1">
        <v>0</v>
      </c>
      <c r="F129" s="1">
        <v>0</v>
      </c>
      <c r="G129" s="2">
        <f t="shared" si="0"/>
        <v>19035.339520000001</v>
      </c>
      <c r="H129" s="2">
        <f t="shared" si="1"/>
        <v>0.2800000000061118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39826.050000000003</v>
      </c>
      <c r="D130" s="1">
        <f>'PR-RAS'!E134</f>
        <v>54443.77</v>
      </c>
      <c r="E130" s="1">
        <v>0</v>
      </c>
      <c r="F130" s="1">
        <v>0</v>
      </c>
      <c r="G130" s="2">
        <f t="shared" si="0"/>
        <v>19184.053110000001</v>
      </c>
      <c r="H130" s="2">
        <f t="shared" si="1"/>
        <v>0.2800000000061118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39826.050000000003</v>
      </c>
      <c r="D131" s="1">
        <f>'PR-RAS'!E135</f>
        <v>54443.77</v>
      </c>
      <c r="E131" s="1">
        <v>0</v>
      </c>
      <c r="F131" s="1">
        <v>0</v>
      </c>
      <c r="G131" s="2">
        <f t="shared" si="0"/>
        <v>19332.7667</v>
      </c>
      <c r="H131" s="2">
        <f t="shared" si="1"/>
        <v>0.2800000000061118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704736.48999999987</v>
      </c>
      <c r="D147" s="1">
        <f>'PR-RAS'!E151</f>
        <v>878059.21000000008</v>
      </c>
      <c r="E147" s="1">
        <v>0</v>
      </c>
      <c r="F147" s="1">
        <v>0</v>
      </c>
      <c r="G147" s="2">
        <f t="shared" si="0"/>
        <v>359284.81686000002</v>
      </c>
      <c r="H147" s="2">
        <f t="shared" si="1"/>
        <v>0.69999999995343387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573743.46</v>
      </c>
      <c r="D148" s="1">
        <f>'PR-RAS'!E152</f>
        <v>745520.85000000009</v>
      </c>
      <c r="E148" s="1">
        <v>0</v>
      </c>
      <c r="F148" s="1">
        <v>0</v>
      </c>
      <c r="G148" s="2">
        <f t="shared" si="0"/>
        <v>303523.41852000001</v>
      </c>
      <c r="H148" s="2">
        <f t="shared" si="1"/>
        <v>0.60999999986961484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377862.46</v>
      </c>
      <c r="D149" s="1">
        <f>'PR-RAS'!E153</f>
        <v>494635.82</v>
      </c>
      <c r="E149" s="1">
        <v>0</v>
      </c>
      <c r="F149" s="1">
        <v>0</v>
      </c>
      <c r="G149" s="2">
        <f t="shared" si="0"/>
        <v>202335.8468</v>
      </c>
      <c r="H149" s="2">
        <f t="shared" si="1"/>
        <v>0.64000000001396984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367116.13</v>
      </c>
      <c r="D150" s="1">
        <f>'PR-RAS'!E154</f>
        <v>474911.33</v>
      </c>
      <c r="E150" s="1">
        <v>0</v>
      </c>
      <c r="F150" s="1">
        <v>0</v>
      </c>
      <c r="G150" s="2">
        <f t="shared" si="0"/>
        <v>196223.87971000001</v>
      </c>
      <c r="H150" s="2">
        <f t="shared" si="1"/>
        <v>0.46000000002095476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7464.34</v>
      </c>
      <c r="D152" s="1">
        <f>'PR-RAS'!E156</f>
        <v>16757.82</v>
      </c>
      <c r="E152" s="1">
        <v>0</v>
      </c>
      <c r="F152" s="1">
        <v>0</v>
      </c>
      <c r="G152" s="2">
        <f t="shared" si="0"/>
        <v>6187.9769799999995</v>
      </c>
      <c r="H152" s="2">
        <f t="shared" si="1"/>
        <v>0.52000000000043656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3281.99</v>
      </c>
      <c r="D153" s="1">
        <f>'PR-RAS'!E157</f>
        <v>2966.67</v>
      </c>
      <c r="E153" s="1">
        <v>0</v>
      </c>
      <c r="F153" s="1">
        <v>0</v>
      </c>
      <c r="G153" s="2">
        <f t="shared" si="0"/>
        <v>1400.7301599999998</v>
      </c>
      <c r="H153" s="2">
        <f t="shared" si="1"/>
        <v>0.34000000000014552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22656.28</v>
      </c>
      <c r="D154" s="1">
        <f>'PR-RAS'!E158</f>
        <v>26580.52</v>
      </c>
      <c r="E154" s="1">
        <v>0</v>
      </c>
      <c r="F154" s="1">
        <v>0</v>
      </c>
      <c r="G154" s="2">
        <f t="shared" si="0"/>
        <v>11600.04996</v>
      </c>
      <c r="H154" s="2">
        <f t="shared" si="1"/>
        <v>0.75999999999839929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173224.71999999997</v>
      </c>
      <c r="D155" s="1">
        <f>'PR-RAS'!E159</f>
        <v>224304.51</v>
      </c>
      <c r="E155" s="1">
        <v>0</v>
      </c>
      <c r="F155" s="1">
        <v>0</v>
      </c>
      <c r="G155" s="2">
        <f t="shared" si="0"/>
        <v>95762.395959999994</v>
      </c>
      <c r="H155" s="2">
        <f t="shared" si="1"/>
        <v>0.77000000001862645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94465.98</v>
      </c>
      <c r="D156" s="1">
        <f>'PR-RAS'!E160</f>
        <v>121927.52</v>
      </c>
      <c r="E156" s="1">
        <v>0</v>
      </c>
      <c r="F156" s="1">
        <v>0</v>
      </c>
      <c r="G156" s="2">
        <f t="shared" si="0"/>
        <v>52439.758099999999</v>
      </c>
      <c r="H156" s="2">
        <f t="shared" si="1"/>
        <v>0.5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77934.31</v>
      </c>
      <c r="D157" s="1">
        <f>'PR-RAS'!E161</f>
        <v>101732.99</v>
      </c>
      <c r="E157" s="1">
        <v>0</v>
      </c>
      <c r="F157" s="1">
        <v>0</v>
      </c>
      <c r="G157" s="2">
        <f t="shared" si="0"/>
        <v>43898.445240000008</v>
      </c>
      <c r="H157" s="2">
        <f t="shared" si="1"/>
        <v>0.319999999992433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824.43</v>
      </c>
      <c r="D158" s="1">
        <f>'PR-RAS'!E162</f>
        <v>644</v>
      </c>
      <c r="E158" s="1">
        <v>0</v>
      </c>
      <c r="F158" s="1">
        <v>0</v>
      </c>
      <c r="G158" s="2">
        <f t="shared" si="0"/>
        <v>331.65150999999997</v>
      </c>
      <c r="H158" s="2">
        <f t="shared" si="1"/>
        <v>0.42999999999994998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130535.67999999999</v>
      </c>
      <c r="D159" s="1">
        <f>'PR-RAS'!E163</f>
        <v>132080.09</v>
      </c>
      <c r="E159" s="1">
        <v>0</v>
      </c>
      <c r="F159" s="1">
        <v>0</v>
      </c>
      <c r="G159" s="2">
        <f t="shared" si="0"/>
        <v>62361.945879999999</v>
      </c>
      <c r="H159" s="2">
        <f t="shared" si="1"/>
        <v>0.41000000000349246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29244.19</v>
      </c>
      <c r="D160" s="1">
        <f>'PR-RAS'!E164</f>
        <v>25180.969999999998</v>
      </c>
      <c r="E160" s="1">
        <v>0</v>
      </c>
      <c r="F160" s="1">
        <v>0</v>
      </c>
      <c r="G160" s="2">
        <f t="shared" si="0"/>
        <v>12657.374669999999</v>
      </c>
      <c r="H160" s="2">
        <f t="shared" si="1"/>
        <v>0.22000000000116415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5196.57</v>
      </c>
      <c r="D161" s="1">
        <f>'PR-RAS'!E165</f>
        <v>2444.6</v>
      </c>
      <c r="E161" s="1">
        <v>0</v>
      </c>
      <c r="F161" s="1">
        <v>0</v>
      </c>
      <c r="G161" s="2">
        <f t="shared" si="0"/>
        <v>1613.7232000000001</v>
      </c>
      <c r="H161" s="2">
        <f t="shared" si="1"/>
        <v>0.83000000000038199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23137.68</v>
      </c>
      <c r="D162" s="1">
        <f>'PR-RAS'!E166</f>
        <v>21390.52</v>
      </c>
      <c r="E162" s="1">
        <v>0</v>
      </c>
      <c r="F162" s="1">
        <v>0</v>
      </c>
      <c r="G162" s="2">
        <f t="shared" si="0"/>
        <v>10612.913920000001</v>
      </c>
      <c r="H162" s="2">
        <f t="shared" si="1"/>
        <v>0.7999999999992724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v>
      </c>
      <c r="D163" s="1">
        <f>'PR-RAS'!E167</f>
        <v>430</v>
      </c>
      <c r="E163" s="1">
        <v>0</v>
      </c>
      <c r="F163" s="1">
        <v>0</v>
      </c>
      <c r="G163" s="2">
        <f t="shared" si="0"/>
        <v>144.99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874.94</v>
      </c>
      <c r="D164" s="1">
        <f>'PR-RAS'!E168</f>
        <v>915.85</v>
      </c>
      <c r="E164" s="1">
        <v>0</v>
      </c>
      <c r="F164" s="1">
        <v>0</v>
      </c>
      <c r="G164" s="2">
        <f t="shared" si="0"/>
        <v>441.18232000000006</v>
      </c>
      <c r="H164" s="2">
        <f t="shared" si="1"/>
        <v>0.20999999999992269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80965.87</v>
      </c>
      <c r="D165" s="1">
        <f>'PR-RAS'!E169</f>
        <v>92727.01</v>
      </c>
      <c r="E165" s="1">
        <v>0</v>
      </c>
      <c r="F165" s="1">
        <v>0</v>
      </c>
      <c r="G165" s="2">
        <f t="shared" si="0"/>
        <v>43692.861960000002</v>
      </c>
      <c r="H165" s="2">
        <f t="shared" si="1"/>
        <v>0.13999999999941792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9093.19</v>
      </c>
      <c r="D166" s="1">
        <f>'PR-RAS'!E170</f>
        <v>8160.24</v>
      </c>
      <c r="E166" s="1">
        <v>0</v>
      </c>
      <c r="F166" s="1">
        <v>0</v>
      </c>
      <c r="G166" s="2">
        <f t="shared" si="0"/>
        <v>4193.2555499999999</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52556.18</v>
      </c>
      <c r="D167" s="1">
        <f>'PR-RAS'!E171</f>
        <v>58873.52</v>
      </c>
      <c r="E167" s="1">
        <v>0</v>
      </c>
      <c r="F167" s="1">
        <v>0</v>
      </c>
      <c r="G167" s="2">
        <f t="shared" si="0"/>
        <v>28270.33452</v>
      </c>
      <c r="H167" s="2">
        <f t="shared" si="1"/>
        <v>0.66000000000349246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16400.419999999998</v>
      </c>
      <c r="D168" s="1">
        <f>'PR-RAS'!E172</f>
        <v>22008.41</v>
      </c>
      <c r="E168" s="1">
        <v>0</v>
      </c>
      <c r="F168" s="1">
        <v>0</v>
      </c>
      <c r="G168" s="2">
        <f t="shared" si="0"/>
        <v>10089.67908</v>
      </c>
      <c r="H168" s="2">
        <f t="shared" si="1"/>
        <v>0.82999999999810825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1894.76</v>
      </c>
      <c r="D169" s="1">
        <f>'PR-RAS'!E173</f>
        <v>2539.15</v>
      </c>
      <c r="E169" s="1">
        <v>0</v>
      </c>
      <c r="F169" s="1">
        <v>0</v>
      </c>
      <c r="G169" s="2">
        <f t="shared" si="0"/>
        <v>1171.4740800000002</v>
      </c>
      <c r="H169" s="2">
        <f t="shared" si="1"/>
        <v>0.39000000000010004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372.43</v>
      </c>
      <c r="D170" s="1">
        <f>'PR-RAS'!E174</f>
        <v>0</v>
      </c>
      <c r="E170" s="1">
        <v>0</v>
      </c>
      <c r="F170" s="1">
        <v>0</v>
      </c>
      <c r="G170" s="2">
        <f t="shared" si="0"/>
        <v>62.940670000000004</v>
      </c>
      <c r="H170" s="2">
        <f t="shared" si="1"/>
        <v>0.43000000000000682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648.89</v>
      </c>
      <c r="D172" s="1">
        <f>'PR-RAS'!E176</f>
        <v>1145.69</v>
      </c>
      <c r="E172" s="1">
        <v>0</v>
      </c>
      <c r="F172" s="1">
        <v>0</v>
      </c>
      <c r="G172" s="2">
        <f t="shared" si="0"/>
        <v>502.78617000000003</v>
      </c>
      <c r="H172" s="2">
        <f t="shared" si="1"/>
        <v>0.41999999999995907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16108.300000000001</v>
      </c>
      <c r="D173" s="1">
        <f>'PR-RAS'!E177</f>
        <v>11622.069999999998</v>
      </c>
      <c r="E173" s="1">
        <v>0</v>
      </c>
      <c r="F173" s="1">
        <v>0</v>
      </c>
      <c r="G173" s="2">
        <f t="shared" si="0"/>
        <v>6768.6196799999989</v>
      </c>
      <c r="H173" s="2">
        <f t="shared" si="1"/>
        <v>0.36999999999898137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749.15</v>
      </c>
      <c r="D174" s="1">
        <f>'PR-RAS'!E178</f>
        <v>1047.4299999999998</v>
      </c>
      <c r="E174" s="1">
        <v>0</v>
      </c>
      <c r="F174" s="1">
        <v>0</v>
      </c>
      <c r="G174" s="2">
        <f t="shared" si="0"/>
        <v>492.0137299999999</v>
      </c>
      <c r="H174" s="2">
        <f t="shared" si="1"/>
        <v>0.57999999999981355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8129.18</v>
      </c>
      <c r="D175" s="1">
        <f>'PR-RAS'!E179</f>
        <v>1818.77</v>
      </c>
      <c r="E175" s="1">
        <v>0</v>
      </c>
      <c r="F175" s="1">
        <v>0</v>
      </c>
      <c r="G175" s="2">
        <f t="shared" si="0"/>
        <v>2047.4092800000001</v>
      </c>
      <c r="H175" s="2">
        <f t="shared" si="1"/>
        <v>0.41000000000030923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696.35</v>
      </c>
      <c r="D176" s="1">
        <f>'PR-RAS'!E180</f>
        <v>0</v>
      </c>
      <c r="E176" s="1">
        <v>0</v>
      </c>
      <c r="F176" s="1">
        <v>0</v>
      </c>
      <c r="G176" s="2">
        <f t="shared" si="0"/>
        <v>121.86125</v>
      </c>
      <c r="H176" s="2">
        <f t="shared" si="1"/>
        <v>0.35000000000002274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3690.77</v>
      </c>
      <c r="D177" s="1">
        <f>'PR-RAS'!E181</f>
        <v>3492.92</v>
      </c>
      <c r="E177" s="1">
        <v>0</v>
      </c>
      <c r="F177" s="1">
        <v>0</v>
      </c>
      <c r="G177" s="2">
        <f t="shared" si="0"/>
        <v>1879.0833600000001</v>
      </c>
      <c r="H177" s="2">
        <f t="shared" si="1"/>
        <v>0.30999999999994543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522.6</v>
      </c>
      <c r="D178" s="1">
        <f>'PR-RAS'!E182</f>
        <v>522.6</v>
      </c>
      <c r="E178" s="1">
        <v>0</v>
      </c>
      <c r="F178" s="1">
        <v>0</v>
      </c>
      <c r="G178" s="2">
        <f t="shared" si="0"/>
        <v>277.50060000000002</v>
      </c>
      <c r="H178" s="2">
        <f t="shared" si="1"/>
        <v>0.79999999999995453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711</v>
      </c>
      <c r="D179" s="1">
        <f>'PR-RAS'!E183</f>
        <v>2764.85</v>
      </c>
      <c r="E179" s="1">
        <v>0</v>
      </c>
      <c r="F179" s="1">
        <v>0</v>
      </c>
      <c r="G179" s="2">
        <f t="shared" si="0"/>
        <v>1110.8445999999999</v>
      </c>
      <c r="H179" s="2">
        <f t="shared" si="1"/>
        <v>0.15000000000009095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975</v>
      </c>
      <c r="D180" s="1">
        <f>'PR-RAS'!E184</f>
        <v>963.47</v>
      </c>
      <c r="E180" s="1">
        <v>0</v>
      </c>
      <c r="F180" s="1">
        <v>0</v>
      </c>
      <c r="G180" s="2">
        <f t="shared" si="0"/>
        <v>519.44726000000003</v>
      </c>
      <c r="H180" s="2">
        <f t="shared" si="1"/>
        <v>0.47000000000002728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594.25</v>
      </c>
      <c r="D181" s="1">
        <f>'PR-RAS'!E185</f>
        <v>954.73</v>
      </c>
      <c r="E181" s="1">
        <v>0</v>
      </c>
      <c r="F181" s="1">
        <v>0</v>
      </c>
      <c r="G181" s="2">
        <f t="shared" si="0"/>
        <v>450.6678</v>
      </c>
      <c r="H181" s="2">
        <f t="shared" si="1"/>
        <v>0.51999999999998181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v>
      </c>
      <c r="D182" s="1">
        <f>'PR-RAS'!E186</f>
        <v>57.3</v>
      </c>
      <c r="E182" s="1">
        <v>0</v>
      </c>
      <c r="F182" s="1">
        <v>0</v>
      </c>
      <c r="G182" s="2">
        <f t="shared" si="0"/>
        <v>27.982599999999998</v>
      </c>
      <c r="H182" s="2">
        <f t="shared" si="1"/>
        <v>0.29999999999999716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1552.37</v>
      </c>
      <c r="D183" s="1">
        <f>'PR-RAS'!E187</f>
        <v>0</v>
      </c>
      <c r="E183" s="1">
        <v>0</v>
      </c>
      <c r="F183" s="1">
        <v>0</v>
      </c>
      <c r="G183" s="2">
        <f t="shared" si="0"/>
        <v>282.53134</v>
      </c>
      <c r="H183" s="2">
        <f t="shared" si="1"/>
        <v>0.36999999999989086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2664.95</v>
      </c>
      <c r="D184" s="1">
        <f>'PR-RAS'!E188</f>
        <v>2550.04</v>
      </c>
      <c r="E184" s="1">
        <v>0</v>
      </c>
      <c r="F184" s="1">
        <v>0</v>
      </c>
      <c r="G184" s="2">
        <f t="shared" si="0"/>
        <v>1421.0004899999999</v>
      </c>
      <c r="H184" s="2">
        <f t="shared" si="1"/>
        <v>9.0000000000145519E-2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229.99</v>
      </c>
      <c r="E185" s="1">
        <v>0</v>
      </c>
      <c r="F185" s="1">
        <v>0</v>
      </c>
      <c r="G185" s="2">
        <f t="shared" si="0"/>
        <v>84.636319999999998</v>
      </c>
      <c r="H185" s="2">
        <f t="shared" si="1"/>
        <v>9.9999999999909051E-3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81.180000000000007</v>
      </c>
      <c r="D186" s="1">
        <f>'PR-RAS'!E190</f>
        <v>0</v>
      </c>
      <c r="E186" s="1">
        <v>0</v>
      </c>
      <c r="F186" s="1">
        <v>0</v>
      </c>
      <c r="G186" s="2">
        <f t="shared" si="0"/>
        <v>15.018300000000002</v>
      </c>
      <c r="H186" s="2">
        <f t="shared" si="1"/>
        <v>0.18000000000000682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559.89</v>
      </c>
      <c r="D187" s="1">
        <f>'PR-RAS'!E191</f>
        <v>25</v>
      </c>
      <c r="E187" s="1">
        <v>0</v>
      </c>
      <c r="F187" s="1">
        <v>0</v>
      </c>
      <c r="G187" s="2">
        <f t="shared" si="0"/>
        <v>113.43953999999999</v>
      </c>
      <c r="H187" s="2">
        <f t="shared" si="1"/>
        <v>0.11000000000001364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246.36</v>
      </c>
      <c r="D188" s="1">
        <f>'PR-RAS'!E192</f>
        <v>428.09</v>
      </c>
      <c r="E188" s="1">
        <v>0</v>
      </c>
      <c r="F188" s="1">
        <v>0</v>
      </c>
      <c r="G188" s="2">
        <f t="shared" si="0"/>
        <v>206.17498000000001</v>
      </c>
      <c r="H188" s="2">
        <f t="shared" si="1"/>
        <v>0.44999999999998863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1136.6300000000001</v>
      </c>
      <c r="D190" s="1">
        <f>'PR-RAS'!E194</f>
        <v>0</v>
      </c>
      <c r="E190" s="1">
        <v>0</v>
      </c>
      <c r="F190" s="1">
        <v>0</v>
      </c>
      <c r="G190" s="2">
        <f t="shared" si="0"/>
        <v>214.82307000000003</v>
      </c>
      <c r="H190" s="2">
        <f t="shared" si="1"/>
        <v>0.36999999999989086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640.89</v>
      </c>
      <c r="D191" s="1">
        <f>'PR-RAS'!E195</f>
        <v>1866.96</v>
      </c>
      <c r="E191" s="1">
        <v>0</v>
      </c>
      <c r="F191" s="1">
        <v>0</v>
      </c>
      <c r="G191" s="2">
        <f t="shared" si="0"/>
        <v>831.21390000000008</v>
      </c>
      <c r="H191" s="2">
        <f t="shared" si="1"/>
        <v>0.14999999999997726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457.35</v>
      </c>
      <c r="D192" s="1">
        <f>'PR-RAS'!E196</f>
        <v>458.27</v>
      </c>
      <c r="E192" s="1">
        <v>0</v>
      </c>
      <c r="F192" s="1">
        <v>0</v>
      </c>
      <c r="G192" s="2">
        <f t="shared" si="0"/>
        <v>262.41298999999998</v>
      </c>
      <c r="H192" s="2">
        <f t="shared" si="1"/>
        <v>0.62000000000000455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457.35</v>
      </c>
      <c r="D206" s="1">
        <f>'PR-RAS'!E210</f>
        <v>458.27</v>
      </c>
      <c r="E206" s="1">
        <v>0</v>
      </c>
      <c r="F206" s="1">
        <v>0</v>
      </c>
      <c r="G206" s="2">
        <f t="shared" si="0"/>
        <v>281.64744999999994</v>
      </c>
      <c r="H206" s="2">
        <f t="shared" si="1"/>
        <v>0.62000000000000455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457.17</v>
      </c>
      <c r="D207" s="1">
        <f>'PR-RAS'!E211</f>
        <v>458.27</v>
      </c>
      <c r="E207" s="1">
        <v>0</v>
      </c>
      <c r="F207" s="1">
        <v>0</v>
      </c>
      <c r="G207" s="2">
        <f t="shared" si="0"/>
        <v>282.98426000000001</v>
      </c>
      <c r="H207" s="2">
        <f t="shared" si="1"/>
        <v>0.43999999999999773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0.18</v>
      </c>
      <c r="D209" s="1">
        <f>'PR-RAS'!E213</f>
        <v>0</v>
      </c>
      <c r="E209" s="1">
        <v>0</v>
      </c>
      <c r="F209" s="1">
        <v>0</v>
      </c>
      <c r="G209" s="2">
        <f t="shared" si="0"/>
        <v>3.7439999999999994E-2</v>
      </c>
      <c r="H209" s="2">
        <f t="shared" si="1"/>
        <v>0.18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704736.48999999987</v>
      </c>
      <c r="D285" s="1">
        <f>'PR-RAS'!E289</f>
        <v>878059.21000000008</v>
      </c>
      <c r="E285" s="1">
        <v>0</v>
      </c>
      <c r="F285" s="1">
        <v>0</v>
      </c>
      <c r="G285" s="2">
        <f t="shared" si="8"/>
        <v>698882.79443999997</v>
      </c>
      <c r="H285" s="2">
        <f t="shared" si="9"/>
        <v>0.69999999995343387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10826.29000000027</v>
      </c>
      <c r="D286" s="1">
        <f>'PR-RAS'!E290</f>
        <v>20569.930000000051</v>
      </c>
      <c r="E286" s="1">
        <v>0</v>
      </c>
      <c r="F286" s="1">
        <v>0</v>
      </c>
      <c r="G286" s="2">
        <f t="shared" si="8"/>
        <v>14810.352750000106</v>
      </c>
      <c r="H286" s="2">
        <f t="shared" si="9"/>
        <v>0.36000000021886081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102745.35</v>
      </c>
      <c r="D288" s="1">
        <f>'PR-RAS'!E292</f>
        <v>81792.850000000006</v>
      </c>
      <c r="E288" s="1">
        <v>0</v>
      </c>
      <c r="F288" s="1">
        <v>0</v>
      </c>
      <c r="G288" s="2">
        <f t="shared" si="8"/>
        <v>76437.011350000001</v>
      </c>
      <c r="H288" s="2">
        <f t="shared" si="9"/>
        <v>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724.52</v>
      </c>
      <c r="D291" s="1">
        <f>'PR-RAS'!E295</f>
        <v>139.97999999999999</v>
      </c>
      <c r="E291" s="1">
        <v>0</v>
      </c>
      <c r="F291" s="1">
        <v>0</v>
      </c>
      <c r="G291" s="2">
        <f t="shared" si="8"/>
        <v>291.29919999999998</v>
      </c>
      <c r="H291" s="2">
        <f t="shared" si="9"/>
        <v>0.50000000000002842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17426.010000000002</v>
      </c>
      <c r="D345" s="1">
        <f>'PR-RAS'!E350</f>
        <v>5488.86</v>
      </c>
      <c r="E345" s="1">
        <v>0</v>
      </c>
      <c r="F345" s="1">
        <v>0</v>
      </c>
      <c r="G345" s="2">
        <f t="shared" si="8"/>
        <v>9770.8831200000004</v>
      </c>
      <c r="H345" s="2">
        <f t="shared" si="9"/>
        <v>0.15000000000236469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17426.010000000002</v>
      </c>
      <c r="D358" s="1">
        <f>'PR-RAS'!E363</f>
        <v>5488.86</v>
      </c>
      <c r="E358" s="1">
        <v>0</v>
      </c>
      <c r="F358" s="1">
        <v>0</v>
      </c>
      <c r="G358" s="2">
        <f t="shared" si="8"/>
        <v>10140.13161</v>
      </c>
      <c r="H358" s="2">
        <f t="shared" si="9"/>
        <v>0.15000000000236469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17426.010000000002</v>
      </c>
      <c r="D364" s="1">
        <f>'PR-RAS'!E369</f>
        <v>5478.15</v>
      </c>
      <c r="E364" s="1">
        <v>0</v>
      </c>
      <c r="F364" s="1">
        <v>0</v>
      </c>
      <c r="G364" s="2">
        <f t="shared" si="8"/>
        <v>10302.77853</v>
      </c>
      <c r="H364" s="2">
        <f t="shared" si="9"/>
        <v>0.16000000000167347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222.95</v>
      </c>
      <c r="D365" s="1">
        <f>'PR-RAS'!E370</f>
        <v>2007.33</v>
      </c>
      <c r="E365" s="1">
        <v>0</v>
      </c>
      <c r="F365" s="1">
        <v>0</v>
      </c>
      <c r="G365" s="2">
        <f t="shared" si="8"/>
        <v>1542.4900399999999</v>
      </c>
      <c r="H365" s="2">
        <f t="shared" si="9"/>
        <v>0.37999999999993861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105.02</v>
      </c>
      <c r="D366" s="1">
        <f>'PR-RAS'!E371</f>
        <v>2026.95</v>
      </c>
      <c r="E366" s="1">
        <v>0</v>
      </c>
      <c r="F366" s="1">
        <v>0</v>
      </c>
      <c r="G366" s="2">
        <f t="shared" si="8"/>
        <v>1518.0057999999999</v>
      </c>
      <c r="H366" s="2">
        <f t="shared" si="9"/>
        <v>6.9999999999950546E-2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14881.54</v>
      </c>
      <c r="D370" s="1">
        <f>'PR-RAS'!E375</f>
        <v>0</v>
      </c>
      <c r="E370" s="1">
        <v>0</v>
      </c>
      <c r="F370" s="1">
        <v>0</v>
      </c>
      <c r="G370" s="2">
        <f t="shared" si="8"/>
        <v>5491.2882600000003</v>
      </c>
      <c r="H370" s="2">
        <f t="shared" si="9"/>
        <v>0.45999999999912689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2216.5</v>
      </c>
      <c r="D371" s="1">
        <f>'PR-RAS'!E376</f>
        <v>1443.87</v>
      </c>
      <c r="E371" s="1">
        <v>0</v>
      </c>
      <c r="F371" s="1">
        <v>0</v>
      </c>
      <c r="G371" s="2">
        <f t="shared" si="8"/>
        <v>1888.5688</v>
      </c>
      <c r="H371" s="2">
        <f t="shared" si="9"/>
        <v>0.63000000000010914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10.71</v>
      </c>
      <c r="E378" s="1">
        <v>0</v>
      </c>
      <c r="F378" s="1">
        <v>0</v>
      </c>
      <c r="G378" s="2">
        <f t="shared" si="8"/>
        <v>8.0753400000000006</v>
      </c>
      <c r="H378" s="2">
        <f t="shared" si="9"/>
        <v>0.28999999999999915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10.71</v>
      </c>
      <c r="E379" s="1">
        <v>0</v>
      </c>
      <c r="F379" s="1">
        <v>0</v>
      </c>
      <c r="G379" s="2">
        <f t="shared" si="8"/>
        <v>8.0967600000000015</v>
      </c>
      <c r="H379" s="2">
        <f t="shared" si="9"/>
        <v>0.28999999999999915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17426.010000000002</v>
      </c>
      <c r="D403" s="1">
        <f>'PR-RAS'!E408</f>
        <v>5488.86</v>
      </c>
      <c r="E403" s="1">
        <v>0</v>
      </c>
      <c r="F403" s="1">
        <v>0</v>
      </c>
      <c r="G403" s="2">
        <f t="shared" si="8"/>
        <v>11418.299460000002</v>
      </c>
      <c r="H403" s="2">
        <f t="shared" si="9"/>
        <v>0.15000000000236469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715562.78000000014</v>
      </c>
      <c r="D407" s="1">
        <f>'PR-RAS'!E412</f>
        <v>898629.14000000013</v>
      </c>
      <c r="E407" s="1">
        <v>0</v>
      </c>
      <c r="F407" s="1">
        <v>0</v>
      </c>
      <c r="G407" s="2">
        <f t="shared" si="8"/>
        <v>1020205.3503600003</v>
      </c>
      <c r="H407" s="2">
        <f t="shared" si="9"/>
        <v>0.35999999998603016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722162.49999999988</v>
      </c>
      <c r="D408" s="1">
        <f>'PR-RAS'!E413</f>
        <v>883548.07000000007</v>
      </c>
      <c r="E408" s="1">
        <v>0</v>
      </c>
      <c r="F408" s="1">
        <v>0</v>
      </c>
      <c r="G408" s="2">
        <f t="shared" si="8"/>
        <v>1013128.26648</v>
      </c>
      <c r="H408" s="2">
        <f t="shared" si="9"/>
        <v>0.5700000001816079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15081.070000000065</v>
      </c>
      <c r="E409" s="1">
        <v>0</v>
      </c>
      <c r="F409" s="1">
        <v>0</v>
      </c>
      <c r="G409" s="2">
        <f t="shared" si="8"/>
        <v>12306.153120000052</v>
      </c>
      <c r="H409" s="2">
        <f t="shared" si="9"/>
        <v>7.000000006519258E-2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6599.7199999997392</v>
      </c>
      <c r="D410" s="1">
        <f>'PR-RAS'!E415</f>
        <v>0</v>
      </c>
      <c r="E410" s="1">
        <v>0</v>
      </c>
      <c r="F410" s="1">
        <v>0</v>
      </c>
      <c r="G410" s="2">
        <f t="shared" si="8"/>
        <v>2699.2854799998931</v>
      </c>
      <c r="H410" s="2">
        <f t="shared" si="9"/>
        <v>0.28000000026077032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102745.35</v>
      </c>
      <c r="D411" s="1">
        <f>'PR-RAS'!E416</f>
        <v>81792.850000000006</v>
      </c>
      <c r="E411" s="1">
        <v>0</v>
      </c>
      <c r="F411" s="1">
        <v>0</v>
      </c>
      <c r="G411" s="2">
        <f t="shared" si="8"/>
        <v>109195.73050000002</v>
      </c>
      <c r="H411" s="2">
        <f t="shared" si="9"/>
        <v>0.5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715562.78000000014</v>
      </c>
      <c r="D633" s="1">
        <f>'PR-RAS'!E639</f>
        <v>898629.14000000013</v>
      </c>
      <c r="E633" s="1">
        <v>0</v>
      </c>
      <c r="F633" s="1">
        <v>0</v>
      </c>
      <c r="G633" s="2">
        <f t="shared" si="10"/>
        <v>1588102.9099200002</v>
      </c>
      <c r="H633" s="2">
        <f t="shared" si="11"/>
        <v>0.35999999998603016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722162.49999999988</v>
      </c>
      <c r="D634" s="1">
        <f>'PR-RAS'!E640</f>
        <v>883548.07000000007</v>
      </c>
      <c r="E634" s="1">
        <v>0</v>
      </c>
      <c r="F634" s="1">
        <v>0</v>
      </c>
      <c r="G634" s="2">
        <f t="shared" si="10"/>
        <v>1575700.71912</v>
      </c>
      <c r="H634" s="2">
        <f t="shared" si="11"/>
        <v>0.5700000001816079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15081.070000000065</v>
      </c>
      <c r="E635" s="1">
        <v>0</v>
      </c>
      <c r="F635" s="1">
        <v>0</v>
      </c>
      <c r="G635" s="2">
        <f t="shared" si="10"/>
        <v>19122.796760000081</v>
      </c>
      <c r="H635" s="2">
        <f t="shared" si="11"/>
        <v>7.000000006519258E-2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6599.7199999997392</v>
      </c>
      <c r="D636" s="1">
        <f>'PR-RAS'!E642</f>
        <v>0</v>
      </c>
      <c r="E636" s="1">
        <v>0</v>
      </c>
      <c r="F636" s="1">
        <v>0</v>
      </c>
      <c r="G636" s="2">
        <f t="shared" si="10"/>
        <v>4190.8221999998341</v>
      </c>
      <c r="H636" s="2">
        <f t="shared" si="11"/>
        <v>0.28000000026077032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102745.35</v>
      </c>
      <c r="D637" s="1">
        <f>'PR-RAS'!E643</f>
        <v>81792.850000000006</v>
      </c>
      <c r="E637" s="1">
        <v>0</v>
      </c>
      <c r="F637" s="1">
        <v>0</v>
      </c>
      <c r="G637" s="2">
        <f t="shared" si="10"/>
        <v>169386.54780000003</v>
      </c>
      <c r="H637" s="2">
        <f t="shared" si="11"/>
        <v>0.5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96145.630000000267</v>
      </c>
      <c r="D639" s="1">
        <f>'PR-RAS'!E645</f>
        <v>96873.920000000071</v>
      </c>
      <c r="E639" s="1">
        <v>0</v>
      </c>
      <c r="F639" s="1">
        <v>0</v>
      </c>
      <c r="G639" s="2">
        <f t="shared" si="10"/>
        <v>184952.03386000029</v>
      </c>
      <c r="H639" s="2">
        <f t="shared" si="11"/>
        <v>0.44999999966239557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101112.77</v>
      </c>
      <c r="D641" s="1">
        <f>'PR-RAS'!E647</f>
        <v>129545.07</v>
      </c>
      <c r="E641" s="1">
        <v>0</v>
      </c>
      <c r="F641" s="1">
        <v>0</v>
      </c>
      <c r="G641" s="2">
        <f t="shared" si="10"/>
        <v>230529.86240000001</v>
      </c>
      <c r="H641" s="2">
        <f t="shared" si="11"/>
        <v>0.30000000000291038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118407.29</v>
      </c>
      <c r="D642" s="1">
        <f>'PR-RAS'!E649</f>
        <v>96547.21</v>
      </c>
      <c r="E642" s="1">
        <v>0</v>
      </c>
      <c r="F642" s="1">
        <v>0</v>
      </c>
      <c r="G642" s="2">
        <f t="shared" si="10"/>
        <v>199672.59611000001</v>
      </c>
      <c r="H642" s="2">
        <f t="shared" si="11"/>
        <v>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151878.34</v>
      </c>
      <c r="D643" s="1">
        <f>'PR-RAS'!E650</f>
        <v>178347.55</v>
      </c>
      <c r="E643" s="1">
        <v>0</v>
      </c>
      <c r="F643" s="1">
        <v>0</v>
      </c>
      <c r="G643" s="2">
        <f t="shared" si="10"/>
        <v>326504.14847999997</v>
      </c>
      <c r="H643" s="2">
        <f t="shared" si="11"/>
        <v>0.79000000000814907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170417.53</v>
      </c>
      <c r="D644" s="1">
        <f>'PR-RAS'!E651</f>
        <v>171927.18</v>
      </c>
      <c r="E644" s="1">
        <v>0</v>
      </c>
      <c r="F644" s="1">
        <v>0</v>
      </c>
      <c r="G644" s="2">
        <f t="shared" si="10"/>
        <v>330676.82527000003</v>
      </c>
      <c r="H644" s="2">
        <f t="shared" si="11"/>
        <v>0.64999999999417923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99868.1</v>
      </c>
      <c r="D645" s="1">
        <f>'PR-RAS'!E652</f>
        <v>102967.58000000002</v>
      </c>
      <c r="E645" s="1">
        <v>0</v>
      </c>
      <c r="F645" s="1">
        <v>0</v>
      </c>
      <c r="G645" s="2">
        <f t="shared" si="10"/>
        <v>196937.29944</v>
      </c>
      <c r="H645" s="2">
        <f t="shared" si="11"/>
        <v>0.51999999998952262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64</v>
      </c>
      <c r="E647" s="1">
        <v>0</v>
      </c>
      <c r="F647" s="1">
        <v>0</v>
      </c>
      <c r="G647" s="2">
        <f t="shared" si="10"/>
        <v>111.75800000000001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55</v>
      </c>
      <c r="E649" s="1">
        <v>0</v>
      </c>
      <c r="F649" s="1">
        <v>0</v>
      </c>
      <c r="G649" s="2">
        <f t="shared" si="10"/>
        <v>100.44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648008.05000000005</v>
      </c>
      <c r="D669" s="1">
        <f>'PR-RAS'!E676</f>
        <v>805740.26</v>
      </c>
      <c r="E669" s="1">
        <v>0</v>
      </c>
      <c r="F669" s="1">
        <v>0</v>
      </c>
      <c r="G669" s="2">
        <f t="shared" si="10"/>
        <v>1509338.3647600003</v>
      </c>
      <c r="H669" s="2">
        <f t="shared" si="11"/>
        <v>0.31000000005587935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5311.82</v>
      </c>
      <c r="D687" s="1">
        <f>'PR-RAS'!E694</f>
        <v>11128.91</v>
      </c>
      <c r="E687" s="1">
        <v>0</v>
      </c>
      <c r="F687" s="1">
        <v>0</v>
      </c>
      <c r="G687" s="2">
        <f t="shared" si="10"/>
        <v>18912.77304</v>
      </c>
      <c r="H687" s="2">
        <f t="shared" si="11"/>
        <v>0.27000000000043656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14524.28</v>
      </c>
      <c r="D703" s="1">
        <f>'PR-RAS'!E710</f>
        <v>20346.8</v>
      </c>
      <c r="E703" s="1">
        <v>0</v>
      </c>
      <c r="F703" s="1">
        <v>0</v>
      </c>
      <c r="G703" s="2">
        <f t="shared" si="10"/>
        <v>38762.951759999996</v>
      </c>
      <c r="H703" s="2">
        <f t="shared" si="11"/>
        <v>0.48000000000138243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1280.5</v>
      </c>
      <c r="D710" s="1">
        <f>'PR-RAS'!E717</f>
        <v>1986.48</v>
      </c>
      <c r="E710" s="1">
        <v>0</v>
      </c>
      <c r="F710" s="1">
        <v>0</v>
      </c>
      <c r="G710" s="2">
        <f t="shared" si="10"/>
        <v>3724.7031399999996</v>
      </c>
      <c r="H710" s="2">
        <f t="shared" si="11"/>
        <v>0.98000000000001819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23137.68</v>
      </c>
      <c r="D711" s="1">
        <f>'PR-RAS'!E718</f>
        <v>21390.52</v>
      </c>
      <c r="E711" s="1">
        <v>0</v>
      </c>
      <c r="F711" s="1">
        <v>0</v>
      </c>
      <c r="G711" s="2">
        <f t="shared" si="10"/>
        <v>46802.2912</v>
      </c>
      <c r="H711" s="2">
        <f t="shared" si="11"/>
        <v>0.7999999999992724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31.35</v>
      </c>
      <c r="D713" s="1">
        <f>'PR-RAS'!E720</f>
        <v>2233.7800000000002</v>
      </c>
      <c r="E713" s="1">
        <v>0</v>
      </c>
      <c r="F713" s="1">
        <v>0</v>
      </c>
      <c r="G713" s="2">
        <f t="shared" si="10"/>
        <v>3203.2239200000004</v>
      </c>
      <c r="H713" s="2">
        <f t="shared" si="11"/>
        <v>0.56999999999980133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943.69</v>
      </c>
      <c r="D715" s="1">
        <f>'PR-RAS'!E722</f>
        <v>322.83999999999997</v>
      </c>
      <c r="E715" s="1">
        <v>0</v>
      </c>
      <c r="F715" s="1">
        <v>0</v>
      </c>
      <c r="G715" s="2">
        <f t="shared" si="10"/>
        <v>1134.8101799999999</v>
      </c>
      <c r="H715" s="2">
        <f t="shared" si="11"/>
        <v>0.46999999999997044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31.31</v>
      </c>
      <c r="D716" s="1">
        <f>'PR-RAS'!E723</f>
        <v>0</v>
      </c>
      <c r="E716" s="1">
        <v>0</v>
      </c>
      <c r="F716" s="1">
        <v>0</v>
      </c>
      <c r="G716" s="2">
        <f t="shared" si="10"/>
        <v>22.386649999999999</v>
      </c>
      <c r="H716" s="2">
        <f t="shared" si="11"/>
        <v>0.30999999999999872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128689.94</v>
      </c>
      <c r="D1480" s="6"/>
      <c r="E1480" s="6">
        <v>0</v>
      </c>
      <c r="F1480" s="6">
        <v>0</v>
      </c>
      <c r="G1480" s="7">
        <f t="shared" ref="G1480:G1580" si="34">B1480/1000*C1480</f>
        <v>128.68994000000001</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906219.68</v>
      </c>
      <c r="D1481" s="1">
        <v>0</v>
      </c>
      <c r="E1481" s="1">
        <v>0</v>
      </c>
      <c r="F1481" s="1">
        <v>0</v>
      </c>
      <c r="G1481" s="2">
        <f t="shared" si="34"/>
        <v>1812.4393600000001</v>
      </c>
      <c r="H1481" s="2">
        <f t="shared" si="35"/>
        <v>0.31999999994877726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900730.8</v>
      </c>
      <c r="D1483" s="1">
        <v>0</v>
      </c>
      <c r="E1483" s="1">
        <v>0</v>
      </c>
      <c r="F1483" s="1">
        <v>0</v>
      </c>
      <c r="G1483" s="2">
        <f t="shared" si="34"/>
        <v>3602.9232000000002</v>
      </c>
      <c r="H1483" s="2">
        <f t="shared" si="35"/>
        <v>0.19999999995343387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768855.89</v>
      </c>
      <c r="D1484" s="1">
        <v>0</v>
      </c>
      <c r="E1484" s="1">
        <v>0</v>
      </c>
      <c r="F1484" s="1">
        <v>0</v>
      </c>
      <c r="G1484" s="2">
        <f t="shared" si="34"/>
        <v>3844.27945</v>
      </c>
      <c r="H1484" s="2">
        <f t="shared" si="35"/>
        <v>0.10999999998603016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128675.8</v>
      </c>
      <c r="D1485" s="1">
        <v>0</v>
      </c>
      <c r="E1485" s="1">
        <v>0</v>
      </c>
      <c r="F1485" s="1">
        <v>0</v>
      </c>
      <c r="G1485" s="2">
        <f t="shared" si="34"/>
        <v>772.0548</v>
      </c>
      <c r="H1485" s="2">
        <f t="shared" si="35"/>
        <v>0.19999999999708962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458.27</v>
      </c>
      <c r="D1486" s="1">
        <v>0</v>
      </c>
      <c r="E1486" s="1">
        <v>0</v>
      </c>
      <c r="F1486" s="1">
        <v>0</v>
      </c>
      <c r="G1486" s="2">
        <f t="shared" si="34"/>
        <v>3.2078899999999999</v>
      </c>
      <c r="H1486" s="2">
        <f t="shared" si="35"/>
        <v>0.26999999999998181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2740.84</v>
      </c>
      <c r="D1491" s="1">
        <v>0</v>
      </c>
      <c r="E1491" s="1">
        <v>0</v>
      </c>
      <c r="F1491" s="1">
        <v>0</v>
      </c>
      <c r="G1491" s="2">
        <f t="shared" si="34"/>
        <v>32.890080000000005</v>
      </c>
      <c r="H1491" s="2">
        <f t="shared" si="35"/>
        <v>0.15999999999985448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5488.88</v>
      </c>
      <c r="D1492" s="1">
        <v>0</v>
      </c>
      <c r="E1492" s="1">
        <v>0</v>
      </c>
      <c r="F1492" s="1">
        <v>0</v>
      </c>
      <c r="G1492" s="2">
        <f t="shared" si="34"/>
        <v>71.355440000000002</v>
      </c>
      <c r="H1492" s="2">
        <f t="shared" si="35"/>
        <v>0.11999999999989086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895318.97</v>
      </c>
      <c r="D1499" s="1">
        <v>0</v>
      </c>
      <c r="E1499" s="1">
        <v>0</v>
      </c>
      <c r="F1499" s="1">
        <v>0</v>
      </c>
      <c r="G1499" s="2">
        <f t="shared" si="34"/>
        <v>17906.379400000002</v>
      </c>
      <c r="H1499" s="2">
        <f t="shared" si="35"/>
        <v>3.0000000027939677E-2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889822.26</v>
      </c>
      <c r="D1501" s="1">
        <v>0</v>
      </c>
      <c r="E1501" s="1">
        <v>0</v>
      </c>
      <c r="F1501" s="1">
        <v>0</v>
      </c>
      <c r="G1501" s="2">
        <f t="shared" si="34"/>
        <v>19576.08972</v>
      </c>
      <c r="H1501" s="2">
        <f t="shared" si="35"/>
        <v>0.26000000000931323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749470.15</v>
      </c>
      <c r="D1502" s="1">
        <v>0</v>
      </c>
      <c r="E1502" s="1">
        <v>0</v>
      </c>
      <c r="F1502" s="1">
        <v>0</v>
      </c>
      <c r="G1502" s="2">
        <f t="shared" si="34"/>
        <v>17237.813450000001</v>
      </c>
      <c r="H1502" s="2">
        <f t="shared" si="35"/>
        <v>0.15000000002328306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135929.29999999999</v>
      </c>
      <c r="D1503" s="1">
        <v>0</v>
      </c>
      <c r="E1503" s="1">
        <v>0</v>
      </c>
      <c r="F1503" s="1">
        <v>0</v>
      </c>
      <c r="G1503" s="2">
        <f t="shared" si="34"/>
        <v>3262.3031999999998</v>
      </c>
      <c r="H1503" s="2">
        <f t="shared" si="35"/>
        <v>0.29999999998835847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456.91</v>
      </c>
      <c r="D1504" s="1">
        <v>0</v>
      </c>
      <c r="E1504" s="1">
        <v>0</v>
      </c>
      <c r="F1504" s="1">
        <v>0</v>
      </c>
      <c r="G1504" s="2">
        <f t="shared" si="34"/>
        <v>11.422750000000001</v>
      </c>
      <c r="H1504" s="2">
        <f t="shared" si="35"/>
        <v>8.9999999999974989E-2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3965.9</v>
      </c>
      <c r="D1509" s="1">
        <v>0</v>
      </c>
      <c r="E1509" s="1">
        <v>0</v>
      </c>
      <c r="F1509" s="1">
        <v>0</v>
      </c>
      <c r="G1509" s="2">
        <f t="shared" si="34"/>
        <v>118.977</v>
      </c>
      <c r="H1509" s="2">
        <f t="shared" si="35"/>
        <v>9.9999999999909051E-2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5496.71</v>
      </c>
      <c r="D1510" s="1">
        <v>0</v>
      </c>
      <c r="E1510" s="1">
        <v>0</v>
      </c>
      <c r="F1510" s="1">
        <v>0</v>
      </c>
      <c r="G1510" s="2">
        <f t="shared" si="34"/>
        <v>170.39801</v>
      </c>
      <c r="H1510" s="2">
        <f t="shared" si="35"/>
        <v>0.28999999999996362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139590.65000000014</v>
      </c>
      <c r="D1517" s="1">
        <v>0</v>
      </c>
      <c r="E1517" s="1">
        <v>0</v>
      </c>
      <c r="F1517" s="1">
        <v>0</v>
      </c>
      <c r="G1517" s="2">
        <f t="shared" si="34"/>
        <v>5304.4447000000055</v>
      </c>
      <c r="H1517" s="2">
        <f t="shared" si="35"/>
        <v>0.34999999986030161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139590.65</v>
      </c>
      <c r="D1576" s="1">
        <v>0</v>
      </c>
      <c r="E1576" s="1">
        <v>0</v>
      </c>
      <c r="F1576" s="1">
        <v>0</v>
      </c>
      <c r="G1576" s="2">
        <f t="shared" si="34"/>
        <v>13540.29305</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139590.65</v>
      </c>
      <c r="D1578" s="1">
        <v>0</v>
      </c>
      <c r="E1578" s="1">
        <v>0</v>
      </c>
      <c r="F1578" s="1">
        <v>0</v>
      </c>
      <c r="G1578" s="2">
        <f t="shared" si="34"/>
        <v>13819.47435</v>
      </c>
      <c r="H1578" s="2">
        <f t="shared" si="35"/>
        <v>0.35000000000582077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13617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715562.78000000014</v>
      </c>
      <c r="I16" s="170">
        <f>'PR-RAS'!E6</f>
        <v>898629.14000000013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704736.48999999987</v>
      </c>
      <c r="I17" s="170">
        <f>'PR-RAS'!E151</f>
        <v>878059.21000000008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96145.630000000267</v>
      </c>
      <c r="I18" s="170">
        <f>'PR-RAS'!E645</f>
        <v>96873.920000000071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128689.94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139590.65000000014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139590.65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388" zoomScaleNormal="100" workbookViewId="0">
      <selection activeCell="E179" sqref="E17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715562.78000000014</v>
      </c>
      <c r="E6" s="51">
        <f>E7+E44+E50+E82+E106+E124+E133+E139</f>
        <v>898629.14000000013</v>
      </c>
      <c r="F6" s="52">
        <f t="shared" ref="F6:F131" si="0">IF(D6&lt;&gt;0,IF(E6/D6&gt;=100,"&gt;&gt;100",E6/D6*100),"-")</f>
        <v>125.58354977602384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653319.87</v>
      </c>
      <c r="E50" s="51">
        <f>E51+E54+E59+E62+E65+E68+E71+E74+E77</f>
        <v>816869.17</v>
      </c>
      <c r="F50" s="52">
        <f t="shared" si="0"/>
        <v>125.03357199284326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648008.05000000005</v>
      </c>
      <c r="E68" s="51">
        <f t="shared" si="15"/>
        <v>805740.26</v>
      </c>
      <c r="F68" s="52">
        <f t="shared" si="0"/>
        <v>124.34108804666855</v>
      </c>
    </row>
    <row r="69" spans="1:6" ht="12.75" customHeight="1" x14ac:dyDescent="0.2">
      <c r="A69" s="53" t="s">
        <v>184</v>
      </c>
      <c r="B69" s="85" t="s">
        <v>185</v>
      </c>
      <c r="C69" s="50" t="s">
        <v>184</v>
      </c>
      <c r="D69" s="242">
        <v>648008.05000000005</v>
      </c>
      <c r="E69" s="242">
        <v>805740.26</v>
      </c>
      <c r="F69" s="52">
        <f t="shared" si="0"/>
        <v>124.34108804666855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5311.82</v>
      </c>
      <c r="E74" s="51">
        <f t="shared" si="17"/>
        <v>11128.91</v>
      </c>
      <c r="F74" s="52">
        <f t="shared" si="0"/>
        <v>209.51218226521232</v>
      </c>
    </row>
    <row r="75" spans="1:6" ht="12.75" customHeight="1" x14ac:dyDescent="0.2">
      <c r="A75" s="53" t="s">
        <v>196</v>
      </c>
      <c r="B75" s="85" t="s">
        <v>197</v>
      </c>
      <c r="C75" s="50" t="s">
        <v>196</v>
      </c>
      <c r="D75" s="242">
        <v>5311.82</v>
      </c>
      <c r="E75" s="242">
        <v>11128.91</v>
      </c>
      <c r="F75" s="52">
        <f t="shared" si="0"/>
        <v>209.51218226521232</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17.41</v>
      </c>
      <c r="E82" s="51">
        <f t="shared" si="19"/>
        <v>48.56</v>
      </c>
      <c r="F82" s="52">
        <f t="shared" si="0"/>
        <v>278.92016082711086</v>
      </c>
    </row>
    <row r="83" spans="1:6" ht="12.75" customHeight="1" x14ac:dyDescent="0.2">
      <c r="A83" s="53">
        <v>641</v>
      </c>
      <c r="B83" s="85" t="s">
        <v>212</v>
      </c>
      <c r="C83" s="50" t="s">
        <v>213</v>
      </c>
      <c r="D83" s="51">
        <f t="shared" ref="D83:E83" si="20">SUM(D84:D90)</f>
        <v>17.41</v>
      </c>
      <c r="E83" s="51">
        <f t="shared" si="20"/>
        <v>48.56</v>
      </c>
      <c r="F83" s="52">
        <f t="shared" si="0"/>
        <v>278.92016082711086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17.41</v>
      </c>
      <c r="E85" s="242">
        <v>48.56</v>
      </c>
      <c r="F85" s="52">
        <f t="shared" si="0"/>
        <v>278.92016082711086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14554.78</v>
      </c>
      <c r="E106" s="51">
        <f t="shared" si="23"/>
        <v>20346.8</v>
      </c>
      <c r="F106" s="52">
        <f t="shared" si="0"/>
        <v>139.79462417157796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14554.78</v>
      </c>
      <c r="E112" s="51">
        <f t="shared" si="25"/>
        <v>20346.8</v>
      </c>
      <c r="F112" s="52">
        <f t="shared" si="0"/>
        <v>139.79462417157796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14554.78</v>
      </c>
      <c r="E117" s="242">
        <v>20346.8</v>
      </c>
      <c r="F117" s="52">
        <f t="shared" si="0"/>
        <v>139.79462417157796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7844.67</v>
      </c>
      <c r="E124" s="51">
        <f t="shared" si="27"/>
        <v>6920.84</v>
      </c>
      <c r="F124" s="52">
        <f t="shared" si="0"/>
        <v>88.223468928584637</v>
      </c>
    </row>
    <row r="125" spans="1:6" ht="12.75" customHeight="1" x14ac:dyDescent="0.2">
      <c r="A125" s="53">
        <v>661</v>
      </c>
      <c r="B125" s="86" t="s">
        <v>296</v>
      </c>
      <c r="C125" s="50" t="s">
        <v>297</v>
      </c>
      <c r="D125" s="51">
        <f t="shared" ref="D125:E125" si="28">SUM(D126:D127)</f>
        <v>7844.67</v>
      </c>
      <c r="E125" s="51">
        <f t="shared" si="28"/>
        <v>6920.84</v>
      </c>
      <c r="F125" s="52">
        <f t="shared" si="0"/>
        <v>88.223468928584637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7844.67</v>
      </c>
      <c r="E127" s="242">
        <v>6920.84</v>
      </c>
      <c r="F127" s="52">
        <f t="shared" si="0"/>
        <v>88.223468928584637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39826.050000000003</v>
      </c>
      <c r="E133" s="51">
        <f t="shared" si="30"/>
        <v>54443.77</v>
      </c>
      <c r="F133" s="52">
        <f t="shared" ref="F133:F223" si="31">IF(D133&lt;&gt;0,IF(E133/D133&gt;=100,"&gt;&gt;100",E133/D133*100),"-")</f>
        <v>136.70391615538068</v>
      </c>
    </row>
    <row r="134" spans="1:6" ht="24" x14ac:dyDescent="0.2">
      <c r="A134" s="53">
        <v>671</v>
      </c>
      <c r="B134" s="232" t="s">
        <v>314</v>
      </c>
      <c r="C134" s="50" t="s">
        <v>315</v>
      </c>
      <c r="D134" s="51">
        <f t="shared" ref="D134:E134" si="32">SUM(D135:D137)</f>
        <v>39826.050000000003</v>
      </c>
      <c r="E134" s="51">
        <f t="shared" si="32"/>
        <v>54443.77</v>
      </c>
      <c r="F134" s="52">
        <f t="shared" si="31"/>
        <v>136.70391615538068</v>
      </c>
    </row>
    <row r="135" spans="1:6" ht="12.75" customHeight="1" x14ac:dyDescent="0.2">
      <c r="A135" s="53">
        <v>6711</v>
      </c>
      <c r="B135" s="85" t="s">
        <v>316</v>
      </c>
      <c r="C135" s="50" t="s">
        <v>317</v>
      </c>
      <c r="D135" s="242">
        <v>39826.050000000003</v>
      </c>
      <c r="E135" s="242">
        <v>54443.77</v>
      </c>
      <c r="F135" s="52">
        <f t="shared" si="31"/>
        <v>136.70391615538068</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704736.48999999987</v>
      </c>
      <c r="E151" s="51">
        <f t="shared" si="35"/>
        <v>878059.21000000008</v>
      </c>
      <c r="F151" s="52">
        <f t="shared" si="31"/>
        <v>124.59397554396541</v>
      </c>
    </row>
    <row r="152" spans="1:6" ht="12.75" customHeight="1" x14ac:dyDescent="0.2">
      <c r="A152" s="53">
        <v>31</v>
      </c>
      <c r="B152" s="85" t="s">
        <v>349</v>
      </c>
      <c r="C152" s="50" t="s">
        <v>35</v>
      </c>
      <c r="D152" s="51">
        <f t="shared" ref="D152:E152" si="36">D153+D158+D159</f>
        <v>573743.46</v>
      </c>
      <c r="E152" s="51">
        <f t="shared" si="36"/>
        <v>745520.85000000009</v>
      </c>
      <c r="F152" s="52">
        <f t="shared" si="31"/>
        <v>129.93975565316248</v>
      </c>
    </row>
    <row r="153" spans="1:6" ht="12.75" customHeight="1" x14ac:dyDescent="0.2">
      <c r="A153" s="53">
        <v>311</v>
      </c>
      <c r="B153" s="85" t="s">
        <v>350</v>
      </c>
      <c r="C153" s="50" t="s">
        <v>351</v>
      </c>
      <c r="D153" s="51">
        <f t="shared" ref="D153:E153" si="37">SUM(D154:D157)</f>
        <v>377862.46</v>
      </c>
      <c r="E153" s="51">
        <f t="shared" si="37"/>
        <v>494635.82</v>
      </c>
      <c r="F153" s="52">
        <f t="shared" si="31"/>
        <v>130.90366796426403</v>
      </c>
    </row>
    <row r="154" spans="1:6" ht="12.75" customHeight="1" x14ac:dyDescent="0.2">
      <c r="A154" s="53">
        <v>3111</v>
      </c>
      <c r="B154" s="85" t="s">
        <v>352</v>
      </c>
      <c r="C154" s="50" t="s">
        <v>353</v>
      </c>
      <c r="D154" s="242">
        <v>367116.13</v>
      </c>
      <c r="E154" s="242">
        <v>474911.33</v>
      </c>
      <c r="F154" s="52">
        <f t="shared" si="31"/>
        <v>129.36269784713627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7464.34</v>
      </c>
      <c r="E156" s="242">
        <v>16757.82</v>
      </c>
      <c r="F156" s="52">
        <f t="shared" si="31"/>
        <v>224.50504666186157</v>
      </c>
    </row>
    <row r="157" spans="1:6" ht="12.75" customHeight="1" x14ac:dyDescent="0.2">
      <c r="A157" s="53">
        <v>3114</v>
      </c>
      <c r="B157" s="85" t="s">
        <v>358</v>
      </c>
      <c r="C157" s="50" t="s">
        <v>359</v>
      </c>
      <c r="D157" s="242">
        <v>3281.99</v>
      </c>
      <c r="E157" s="242">
        <v>2966.67</v>
      </c>
      <c r="F157" s="52">
        <f t="shared" si="31"/>
        <v>90.392414358361862</v>
      </c>
    </row>
    <row r="158" spans="1:6" ht="12.75" customHeight="1" x14ac:dyDescent="0.2">
      <c r="A158" s="53">
        <v>312</v>
      </c>
      <c r="B158" s="85" t="s">
        <v>360</v>
      </c>
      <c r="C158" s="50" t="s">
        <v>361</v>
      </c>
      <c r="D158" s="242">
        <v>22656.28</v>
      </c>
      <c r="E158" s="242">
        <v>26580.52</v>
      </c>
      <c r="F158" s="52">
        <f t="shared" si="31"/>
        <v>117.32076051319989</v>
      </c>
    </row>
    <row r="159" spans="1:6" ht="12.75" customHeight="1" x14ac:dyDescent="0.2">
      <c r="A159" s="53">
        <v>313</v>
      </c>
      <c r="B159" s="85" t="s">
        <v>362</v>
      </c>
      <c r="C159" s="50" t="s">
        <v>363</v>
      </c>
      <c r="D159" s="51">
        <f t="shared" ref="D159:E159" si="38">SUM(D160:D162)</f>
        <v>173224.71999999997</v>
      </c>
      <c r="E159" s="51">
        <f t="shared" si="38"/>
        <v>224304.51</v>
      </c>
      <c r="F159" s="52">
        <f t="shared" si="31"/>
        <v>129.4875869910484</v>
      </c>
    </row>
    <row r="160" spans="1:6" ht="12.75" customHeight="1" x14ac:dyDescent="0.2">
      <c r="A160" s="53">
        <v>3131</v>
      </c>
      <c r="B160" s="85" t="s">
        <v>142</v>
      </c>
      <c r="C160" s="50" t="s">
        <v>364</v>
      </c>
      <c r="D160" s="242">
        <v>94465.98</v>
      </c>
      <c r="E160" s="242">
        <v>121927.52</v>
      </c>
      <c r="F160" s="52">
        <f t="shared" si="31"/>
        <v>129.07029599438869</v>
      </c>
    </row>
    <row r="161" spans="1:6" ht="12.75" customHeight="1" x14ac:dyDescent="0.2">
      <c r="A161" s="53">
        <v>3132</v>
      </c>
      <c r="B161" s="85" t="s">
        <v>365</v>
      </c>
      <c r="C161" s="50" t="s">
        <v>366</v>
      </c>
      <c r="D161" s="242">
        <v>77934.31</v>
      </c>
      <c r="E161" s="242">
        <v>101732.99</v>
      </c>
      <c r="F161" s="52">
        <f t="shared" si="31"/>
        <v>130.53684571018852</v>
      </c>
    </row>
    <row r="162" spans="1:6" ht="12.75" customHeight="1" x14ac:dyDescent="0.2">
      <c r="A162" s="53">
        <v>3133</v>
      </c>
      <c r="B162" s="85" t="s">
        <v>367</v>
      </c>
      <c r="C162" s="50" t="s">
        <v>368</v>
      </c>
      <c r="D162" s="242">
        <v>824.43</v>
      </c>
      <c r="E162" s="242">
        <v>644</v>
      </c>
      <c r="F162" s="52">
        <f t="shared" si="31"/>
        <v>78.11457613138775</v>
      </c>
    </row>
    <row r="163" spans="1:6" ht="12.75" customHeight="1" x14ac:dyDescent="0.2">
      <c r="A163" s="53">
        <v>32</v>
      </c>
      <c r="B163" s="85" t="s">
        <v>369</v>
      </c>
      <c r="C163" s="50" t="s">
        <v>370</v>
      </c>
      <c r="D163" s="51">
        <f t="shared" ref="D163:E163" si="39">D164+D169+D177+D187+D188</f>
        <v>130535.67999999999</v>
      </c>
      <c r="E163" s="51">
        <f t="shared" si="39"/>
        <v>132080.09</v>
      </c>
      <c r="F163" s="52">
        <f t="shared" si="31"/>
        <v>101.18313245849717</v>
      </c>
    </row>
    <row r="164" spans="1:6" ht="12.75" customHeight="1" x14ac:dyDescent="0.2">
      <c r="A164" s="53">
        <v>321</v>
      </c>
      <c r="B164" s="85" t="s">
        <v>371</v>
      </c>
      <c r="C164" s="50" t="s">
        <v>372</v>
      </c>
      <c r="D164" s="51">
        <f t="shared" ref="D164:E164" si="40">SUM(D165:D168)</f>
        <v>29244.19</v>
      </c>
      <c r="E164" s="51">
        <f t="shared" si="40"/>
        <v>25180.969999999998</v>
      </c>
      <c r="F164" s="52">
        <f t="shared" si="31"/>
        <v>86.105889751092434</v>
      </c>
    </row>
    <row r="165" spans="1:6" ht="12.75" customHeight="1" x14ac:dyDescent="0.2">
      <c r="A165" s="53">
        <v>3211</v>
      </c>
      <c r="B165" s="85" t="s">
        <v>373</v>
      </c>
      <c r="C165" s="50" t="s">
        <v>374</v>
      </c>
      <c r="D165" s="242">
        <v>5196.57</v>
      </c>
      <c r="E165" s="242">
        <v>2444.6</v>
      </c>
      <c r="F165" s="52">
        <f t="shared" si="31"/>
        <v>47.042568463428765</v>
      </c>
    </row>
    <row r="166" spans="1:6" ht="12.75" customHeight="1" x14ac:dyDescent="0.2">
      <c r="A166" s="53">
        <v>3212</v>
      </c>
      <c r="B166" s="85" t="s">
        <v>375</v>
      </c>
      <c r="C166" s="50" t="s">
        <v>376</v>
      </c>
      <c r="D166" s="242">
        <v>23137.68</v>
      </c>
      <c r="E166" s="242">
        <v>21390.52</v>
      </c>
      <c r="F166" s="52">
        <f t="shared" si="31"/>
        <v>92.448853990547022</v>
      </c>
    </row>
    <row r="167" spans="1:6" ht="12.75" customHeight="1" x14ac:dyDescent="0.2">
      <c r="A167" s="53">
        <v>3213</v>
      </c>
      <c r="B167" s="85" t="s">
        <v>377</v>
      </c>
      <c r="C167" s="50" t="s">
        <v>378</v>
      </c>
      <c r="D167" s="242">
        <v>35</v>
      </c>
      <c r="E167" s="242">
        <v>430</v>
      </c>
      <c r="F167" s="52">
        <f t="shared" si="31"/>
        <v>1228.5714285714287</v>
      </c>
    </row>
    <row r="168" spans="1:6" ht="12.75" customHeight="1" x14ac:dyDescent="0.2">
      <c r="A168" s="53">
        <v>3214</v>
      </c>
      <c r="B168" s="85" t="s">
        <v>379</v>
      </c>
      <c r="C168" s="50" t="s">
        <v>380</v>
      </c>
      <c r="D168" s="242">
        <v>874.94</v>
      </c>
      <c r="E168" s="242">
        <v>915.85</v>
      </c>
      <c r="F168" s="52">
        <f t="shared" si="31"/>
        <v>104.67574919423046</v>
      </c>
    </row>
    <row r="169" spans="1:6" ht="12.75" customHeight="1" x14ac:dyDescent="0.2">
      <c r="A169" s="53">
        <v>322</v>
      </c>
      <c r="B169" s="85" t="s">
        <v>381</v>
      </c>
      <c r="C169" s="50" t="s">
        <v>382</v>
      </c>
      <c r="D169" s="51">
        <f t="shared" ref="D169:E169" si="41">SUM(D170:D176)</f>
        <v>80965.87</v>
      </c>
      <c r="E169" s="51">
        <f t="shared" si="41"/>
        <v>92727.01</v>
      </c>
      <c r="F169" s="52">
        <f t="shared" si="31"/>
        <v>114.5260465922246</v>
      </c>
    </row>
    <row r="170" spans="1:6" ht="12.75" customHeight="1" x14ac:dyDescent="0.2">
      <c r="A170" s="53">
        <v>3221</v>
      </c>
      <c r="B170" s="85" t="s">
        <v>383</v>
      </c>
      <c r="C170" s="50" t="s">
        <v>384</v>
      </c>
      <c r="D170" s="242">
        <v>9093.19</v>
      </c>
      <c r="E170" s="242">
        <v>8160.24</v>
      </c>
      <c r="F170" s="52">
        <f t="shared" si="31"/>
        <v>89.740124202837507</v>
      </c>
    </row>
    <row r="171" spans="1:6" ht="12.75" customHeight="1" x14ac:dyDescent="0.2">
      <c r="A171" s="53">
        <v>3222</v>
      </c>
      <c r="B171" s="85" t="s">
        <v>385</v>
      </c>
      <c r="C171" s="50" t="s">
        <v>386</v>
      </c>
      <c r="D171" s="242">
        <v>52556.18</v>
      </c>
      <c r="E171" s="242">
        <v>58873.52</v>
      </c>
      <c r="F171" s="52">
        <f t="shared" si="31"/>
        <v>112.02016584919224</v>
      </c>
    </row>
    <row r="172" spans="1:6" ht="12.75" customHeight="1" x14ac:dyDescent="0.2">
      <c r="A172" s="53">
        <v>3223</v>
      </c>
      <c r="B172" s="85" t="s">
        <v>387</v>
      </c>
      <c r="C172" s="50" t="s">
        <v>388</v>
      </c>
      <c r="D172" s="242">
        <v>16400.419999999998</v>
      </c>
      <c r="E172" s="242">
        <v>22008.41</v>
      </c>
      <c r="F172" s="52">
        <f t="shared" si="31"/>
        <v>134.19418527086501</v>
      </c>
    </row>
    <row r="173" spans="1:6" ht="12.75" customHeight="1" x14ac:dyDescent="0.2">
      <c r="A173" s="53">
        <v>3224</v>
      </c>
      <c r="B173" s="85" t="s">
        <v>389</v>
      </c>
      <c r="C173" s="50" t="s">
        <v>390</v>
      </c>
      <c r="D173" s="242">
        <v>1894.76</v>
      </c>
      <c r="E173" s="242">
        <v>2539.15</v>
      </c>
      <c r="F173" s="52">
        <f t="shared" si="31"/>
        <v>134.00905655597543</v>
      </c>
    </row>
    <row r="174" spans="1:6" ht="12.75" customHeight="1" x14ac:dyDescent="0.2">
      <c r="A174" s="53">
        <v>3225</v>
      </c>
      <c r="B174" s="85" t="s">
        <v>391</v>
      </c>
      <c r="C174" s="50" t="s">
        <v>392</v>
      </c>
      <c r="D174" s="242">
        <v>372.43</v>
      </c>
      <c r="E174" s="242"/>
      <c r="F174" s="52">
        <f t="shared" si="31"/>
        <v>0</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648.89</v>
      </c>
      <c r="E176" s="242">
        <v>1145.69</v>
      </c>
      <c r="F176" s="52">
        <f t="shared" si="31"/>
        <v>176.56151273713573</v>
      </c>
    </row>
    <row r="177" spans="1:6" ht="12.75" customHeight="1" x14ac:dyDescent="0.2">
      <c r="A177" s="53">
        <v>323</v>
      </c>
      <c r="B177" s="85" t="s">
        <v>397</v>
      </c>
      <c r="C177" s="50" t="s">
        <v>398</v>
      </c>
      <c r="D177" s="51">
        <f t="shared" ref="D177:E177" si="42">SUM(D178:D186)</f>
        <v>16108.300000000001</v>
      </c>
      <c r="E177" s="51">
        <f t="shared" si="42"/>
        <v>11622.069999999998</v>
      </c>
      <c r="F177" s="52">
        <f t="shared" si="31"/>
        <v>72.149575063786969</v>
      </c>
    </row>
    <row r="178" spans="1:6" ht="12.75" customHeight="1" x14ac:dyDescent="0.2">
      <c r="A178" s="53">
        <v>3231</v>
      </c>
      <c r="B178" s="85" t="s">
        <v>399</v>
      </c>
      <c r="C178" s="50" t="s">
        <v>400</v>
      </c>
      <c r="D178" s="242">
        <v>749.15</v>
      </c>
      <c r="E178" s="242">
        <f>949.3+98.13</f>
        <v>1047.4299999999998</v>
      </c>
      <c r="F178" s="52">
        <f t="shared" si="31"/>
        <v>139.81579123006071</v>
      </c>
    </row>
    <row r="179" spans="1:6" ht="12.75" customHeight="1" x14ac:dyDescent="0.2">
      <c r="A179" s="53">
        <v>3232</v>
      </c>
      <c r="B179" s="85" t="s">
        <v>401</v>
      </c>
      <c r="C179" s="50" t="s">
        <v>402</v>
      </c>
      <c r="D179" s="242">
        <v>8129.18</v>
      </c>
      <c r="E179" s="242">
        <v>1818.77</v>
      </c>
      <c r="F179" s="52">
        <f t="shared" si="31"/>
        <v>22.373351309726193</v>
      </c>
    </row>
    <row r="180" spans="1:6" ht="12.75" customHeight="1" x14ac:dyDescent="0.2">
      <c r="A180" s="53">
        <v>3233</v>
      </c>
      <c r="B180" s="85" t="s">
        <v>403</v>
      </c>
      <c r="C180" s="50" t="s">
        <v>404</v>
      </c>
      <c r="D180" s="242">
        <v>696.35</v>
      </c>
      <c r="E180" s="242">
        <v>0</v>
      </c>
      <c r="F180" s="52">
        <f t="shared" si="31"/>
        <v>0</v>
      </c>
    </row>
    <row r="181" spans="1:6" ht="12.75" customHeight="1" x14ac:dyDescent="0.2">
      <c r="A181" s="53">
        <v>3234</v>
      </c>
      <c r="B181" s="85" t="s">
        <v>405</v>
      </c>
      <c r="C181" s="50" t="s">
        <v>406</v>
      </c>
      <c r="D181" s="242">
        <v>3690.77</v>
      </c>
      <c r="E181" s="242">
        <v>3492.92</v>
      </c>
      <c r="F181" s="52">
        <f t="shared" si="31"/>
        <v>94.639330004308036</v>
      </c>
    </row>
    <row r="182" spans="1:6" ht="12.75" customHeight="1" x14ac:dyDescent="0.2">
      <c r="A182" s="53">
        <v>3235</v>
      </c>
      <c r="B182" s="85" t="s">
        <v>407</v>
      </c>
      <c r="C182" s="50" t="s">
        <v>408</v>
      </c>
      <c r="D182" s="242">
        <v>522.6</v>
      </c>
      <c r="E182" s="242">
        <v>522.6</v>
      </c>
      <c r="F182" s="52">
        <f t="shared" si="31"/>
        <v>100</v>
      </c>
    </row>
    <row r="183" spans="1:6" ht="12.75" customHeight="1" x14ac:dyDescent="0.2">
      <c r="A183" s="53">
        <v>3236</v>
      </c>
      <c r="B183" s="85" t="s">
        <v>409</v>
      </c>
      <c r="C183" s="50" t="s">
        <v>410</v>
      </c>
      <c r="D183" s="242">
        <v>711</v>
      </c>
      <c r="E183" s="242">
        <v>2764.85</v>
      </c>
      <c r="F183" s="52">
        <f t="shared" si="31"/>
        <v>388.86779184247536</v>
      </c>
    </row>
    <row r="184" spans="1:6" ht="12.75" customHeight="1" x14ac:dyDescent="0.2">
      <c r="A184" s="53">
        <v>3237</v>
      </c>
      <c r="B184" s="85" t="s">
        <v>411</v>
      </c>
      <c r="C184" s="50" t="s">
        <v>412</v>
      </c>
      <c r="D184" s="242">
        <v>975</v>
      </c>
      <c r="E184" s="242">
        <v>963.47</v>
      </c>
      <c r="F184" s="52">
        <f t="shared" si="31"/>
        <v>98.8174358974359</v>
      </c>
    </row>
    <row r="185" spans="1:6" ht="12.75" customHeight="1" x14ac:dyDescent="0.2">
      <c r="A185" s="53">
        <v>3238</v>
      </c>
      <c r="B185" s="85" t="s">
        <v>413</v>
      </c>
      <c r="C185" s="50" t="s">
        <v>414</v>
      </c>
      <c r="D185" s="242">
        <v>594.25</v>
      </c>
      <c r="E185" s="242">
        <v>954.73</v>
      </c>
      <c r="F185" s="52">
        <f t="shared" si="31"/>
        <v>160.66133782078251</v>
      </c>
    </row>
    <row r="186" spans="1:6" ht="12.75" customHeight="1" x14ac:dyDescent="0.2">
      <c r="A186" s="53">
        <v>3239</v>
      </c>
      <c r="B186" s="85" t="s">
        <v>415</v>
      </c>
      <c r="C186" s="50" t="s">
        <v>416</v>
      </c>
      <c r="D186" s="242">
        <v>40</v>
      </c>
      <c r="E186" s="242">
        <v>57.3</v>
      </c>
      <c r="F186" s="52">
        <f t="shared" si="31"/>
        <v>143.25</v>
      </c>
    </row>
    <row r="187" spans="1:6" ht="12.75" customHeight="1" x14ac:dyDescent="0.2">
      <c r="A187" s="53">
        <v>324</v>
      </c>
      <c r="B187" s="85" t="s">
        <v>417</v>
      </c>
      <c r="C187" s="50" t="s">
        <v>418</v>
      </c>
      <c r="D187" s="242">
        <v>1552.37</v>
      </c>
      <c r="E187" s="242">
        <v>0</v>
      </c>
      <c r="F187" s="52">
        <f t="shared" si="31"/>
        <v>0</v>
      </c>
    </row>
    <row r="188" spans="1:6" ht="12.75" customHeight="1" x14ac:dyDescent="0.2">
      <c r="A188" s="53">
        <v>329</v>
      </c>
      <c r="B188" s="85" t="s">
        <v>419</v>
      </c>
      <c r="C188" s="50" t="s">
        <v>420</v>
      </c>
      <c r="D188" s="51">
        <f t="shared" ref="D188:E188" si="43">SUM(D189:D195)</f>
        <v>2664.95</v>
      </c>
      <c r="E188" s="51">
        <f t="shared" si="43"/>
        <v>2550.04</v>
      </c>
      <c r="F188" s="52">
        <f t="shared" si="31"/>
        <v>95.688099213868938</v>
      </c>
    </row>
    <row r="189" spans="1:6" ht="12.75" customHeight="1" x14ac:dyDescent="0.2">
      <c r="A189" s="53">
        <v>3291</v>
      </c>
      <c r="B189" s="232" t="s">
        <v>421</v>
      </c>
      <c r="C189" s="50" t="s">
        <v>422</v>
      </c>
      <c r="D189" s="242">
        <v>0</v>
      </c>
      <c r="E189" s="242">
        <v>229.99</v>
      </c>
      <c r="F189" s="52" t="str">
        <f t="shared" si="31"/>
        <v>-</v>
      </c>
    </row>
    <row r="190" spans="1:6" ht="12.75" customHeight="1" x14ac:dyDescent="0.2">
      <c r="A190" s="53">
        <v>3292</v>
      </c>
      <c r="B190" s="85" t="s">
        <v>423</v>
      </c>
      <c r="C190" s="50" t="s">
        <v>424</v>
      </c>
      <c r="D190" s="242">
        <v>81.180000000000007</v>
      </c>
      <c r="E190" s="242">
        <v>0</v>
      </c>
      <c r="F190" s="52">
        <f t="shared" si="31"/>
        <v>0</v>
      </c>
    </row>
    <row r="191" spans="1:6" ht="12.75" customHeight="1" x14ac:dyDescent="0.2">
      <c r="A191" s="53">
        <v>3293</v>
      </c>
      <c r="B191" s="85" t="s">
        <v>425</v>
      </c>
      <c r="C191" s="50" t="s">
        <v>426</v>
      </c>
      <c r="D191" s="242">
        <v>559.89</v>
      </c>
      <c r="E191" s="242">
        <v>25</v>
      </c>
      <c r="F191" s="52">
        <f t="shared" si="31"/>
        <v>4.4651627998356824</v>
      </c>
    </row>
    <row r="192" spans="1:6" ht="12.75" customHeight="1" x14ac:dyDescent="0.2">
      <c r="A192" s="53">
        <v>3294</v>
      </c>
      <c r="B192" s="85" t="s">
        <v>427</v>
      </c>
      <c r="C192" s="50" t="s">
        <v>428</v>
      </c>
      <c r="D192" s="242">
        <v>246.36</v>
      </c>
      <c r="E192" s="242">
        <v>428.09</v>
      </c>
      <c r="F192" s="52">
        <f t="shared" si="31"/>
        <v>173.76603344698813</v>
      </c>
    </row>
    <row r="193" spans="1:6" ht="12.75" customHeight="1" x14ac:dyDescent="0.2">
      <c r="A193" s="53">
        <v>3295</v>
      </c>
      <c r="B193" s="85" t="s">
        <v>429</v>
      </c>
      <c r="C193" s="50" t="s">
        <v>430</v>
      </c>
      <c r="D193" s="242">
        <v>0</v>
      </c>
      <c r="E193" s="242">
        <v>0</v>
      </c>
      <c r="F193" s="52" t="str">
        <f t="shared" si="31"/>
        <v>-</v>
      </c>
    </row>
    <row r="194" spans="1:6" ht="12.75" customHeight="1" x14ac:dyDescent="0.2">
      <c r="A194" s="53" t="s">
        <v>431</v>
      </c>
      <c r="B194" s="85" t="s">
        <v>432</v>
      </c>
      <c r="C194" s="50" t="s">
        <v>431</v>
      </c>
      <c r="D194" s="242">
        <v>1136.6300000000001</v>
      </c>
      <c r="E194" s="242">
        <v>0</v>
      </c>
      <c r="F194" s="52">
        <f t="shared" si="31"/>
        <v>0</v>
      </c>
    </row>
    <row r="195" spans="1:6" ht="12.75" customHeight="1" x14ac:dyDescent="0.2">
      <c r="A195" s="53">
        <v>3299</v>
      </c>
      <c r="B195" s="85" t="s">
        <v>433</v>
      </c>
      <c r="C195" s="50" t="s">
        <v>434</v>
      </c>
      <c r="D195" s="242">
        <v>640.89</v>
      </c>
      <c r="E195" s="242">
        <f>930.28+936.68</f>
        <v>1866.96</v>
      </c>
      <c r="F195" s="52">
        <f t="shared" si="31"/>
        <v>291.30740064597671</v>
      </c>
    </row>
    <row r="196" spans="1:6" ht="12.75" customHeight="1" x14ac:dyDescent="0.2">
      <c r="A196" s="53">
        <v>34</v>
      </c>
      <c r="B196" s="232" t="s">
        <v>435</v>
      </c>
      <c r="C196" s="50" t="s">
        <v>436</v>
      </c>
      <c r="D196" s="51">
        <f t="shared" ref="D196:E196" si="44">D197+D202+D210</f>
        <v>457.35</v>
      </c>
      <c r="E196" s="51">
        <f t="shared" si="44"/>
        <v>458.27</v>
      </c>
      <c r="F196" s="52">
        <f t="shared" si="31"/>
        <v>100.20115884989613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457.35</v>
      </c>
      <c r="E210" s="51">
        <f t="shared" si="47"/>
        <v>458.27</v>
      </c>
      <c r="F210" s="52">
        <f t="shared" si="31"/>
        <v>100.20115884989613</v>
      </c>
    </row>
    <row r="211" spans="1:6" ht="12.75" customHeight="1" x14ac:dyDescent="0.2">
      <c r="A211" s="53">
        <v>3431</v>
      </c>
      <c r="B211" s="232" t="s">
        <v>465</v>
      </c>
      <c r="C211" s="50" t="s">
        <v>466</v>
      </c>
      <c r="D211" s="242">
        <v>457.17</v>
      </c>
      <c r="E211" s="242">
        <v>458.27</v>
      </c>
      <c r="F211" s="52">
        <f t="shared" si="31"/>
        <v>100.24061071373886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0.18</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704736.48999999987</v>
      </c>
      <c r="E289" s="51">
        <f t="shared" si="79"/>
        <v>878059.21000000008</v>
      </c>
      <c r="F289" s="52">
        <f t="shared" si="76"/>
        <v>124.59397554396541</v>
      </c>
    </row>
    <row r="290" spans="1:6" ht="12.75" customHeight="1" x14ac:dyDescent="0.2">
      <c r="A290" s="53" t="s">
        <v>608</v>
      </c>
      <c r="B290" s="85" t="s">
        <v>619</v>
      </c>
      <c r="C290" s="50" t="s">
        <v>620</v>
      </c>
      <c r="D290" s="51">
        <f>IF(D6&gt;=D289,D6-D289,0)</f>
        <v>10826.29000000027</v>
      </c>
      <c r="E290" s="51">
        <f>IF(E6&gt;=E289,E6-E289,0)</f>
        <v>20569.930000000051</v>
      </c>
      <c r="F290" s="52">
        <f t="shared" si="76"/>
        <v>189.99980602773007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102745.35</v>
      </c>
      <c r="E292" s="242">
        <v>81792.850000000006</v>
      </c>
      <c r="F292" s="52">
        <f t="shared" si="76"/>
        <v>79.607349627014756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724.52</v>
      </c>
      <c r="E295" s="242">
        <v>139.97999999999999</v>
      </c>
      <c r="F295" s="52">
        <f t="shared" si="76"/>
        <v>19.320377629327002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17426.010000000002</v>
      </c>
      <c r="E350" s="51">
        <f t="shared" si="95"/>
        <v>5488.86</v>
      </c>
      <c r="F350" s="52">
        <f t="shared" si="81"/>
        <v>31.498088202635021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17426.010000000002</v>
      </c>
      <c r="E363" s="51">
        <f t="shared" si="99"/>
        <v>5488.86</v>
      </c>
      <c r="F363" s="52">
        <f t="shared" si="81"/>
        <v>31.498088202635021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17426.010000000002</v>
      </c>
      <c r="E369" s="51">
        <f t="shared" si="101"/>
        <v>5478.15</v>
      </c>
      <c r="F369" s="52">
        <f t="shared" si="81"/>
        <v>31.436628350379685</v>
      </c>
    </row>
    <row r="370" spans="1:6" ht="12.75" customHeight="1" x14ac:dyDescent="0.2">
      <c r="A370" s="53">
        <v>4221</v>
      </c>
      <c r="B370" s="85" t="s">
        <v>674</v>
      </c>
      <c r="C370" s="50" t="s">
        <v>766</v>
      </c>
      <c r="D370" s="242">
        <v>222.95</v>
      </c>
      <c r="E370" s="242">
        <v>2007.33</v>
      </c>
      <c r="F370" s="52">
        <f t="shared" si="81"/>
        <v>900.34985422740522</v>
      </c>
    </row>
    <row r="371" spans="1:6" ht="12.75" customHeight="1" x14ac:dyDescent="0.2">
      <c r="A371" s="53">
        <v>4222</v>
      </c>
      <c r="B371" s="85" t="s">
        <v>767</v>
      </c>
      <c r="C371" s="50" t="s">
        <v>768</v>
      </c>
      <c r="D371" s="242">
        <v>105.02</v>
      </c>
      <c r="E371" s="242">
        <v>2026.95</v>
      </c>
      <c r="F371" s="52">
        <f t="shared" si="81"/>
        <v>1930.0609407731863</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14881.54</v>
      </c>
      <c r="E375" s="242"/>
      <c r="F375" s="52">
        <f t="shared" si="81"/>
        <v>0</v>
      </c>
    </row>
    <row r="376" spans="1:6" ht="12.75" customHeight="1" x14ac:dyDescent="0.2">
      <c r="A376" s="53">
        <v>4227</v>
      </c>
      <c r="B376" s="232" t="s">
        <v>686</v>
      </c>
      <c r="C376" s="50" t="s">
        <v>773</v>
      </c>
      <c r="D376" s="242">
        <v>2216.5</v>
      </c>
      <c r="E376" s="242">
        <v>1443.87</v>
      </c>
      <c r="F376" s="52">
        <f t="shared" si="81"/>
        <v>65.141890367696817</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10.71</v>
      </c>
      <c r="F383" s="52" t="str">
        <f t="shared" si="81"/>
        <v>-</v>
      </c>
    </row>
    <row r="384" spans="1:6" ht="12.75" customHeight="1" x14ac:dyDescent="0.2">
      <c r="A384" s="53">
        <v>4241</v>
      </c>
      <c r="B384" s="85" t="s">
        <v>783</v>
      </c>
      <c r="C384" s="50" t="s">
        <v>784</v>
      </c>
      <c r="D384" s="242">
        <v>0</v>
      </c>
      <c r="E384" s="242">
        <v>10.71</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17426.010000000002</v>
      </c>
      <c r="E408" s="51">
        <f t="shared" si="111"/>
        <v>5488.86</v>
      </c>
      <c r="F408" s="52">
        <f t="shared" si="81"/>
        <v>31.498088202635021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715562.78000000014</v>
      </c>
      <c r="E412" s="51">
        <f>E6+E298</f>
        <v>898629.14000000013</v>
      </c>
      <c r="F412" s="52">
        <f t="shared" si="81"/>
        <v>125.58354977602384</v>
      </c>
    </row>
    <row r="413" spans="1:6" ht="12.75" customHeight="1" x14ac:dyDescent="0.2">
      <c r="A413" s="53" t="s">
        <v>608</v>
      </c>
      <c r="B413" s="85" t="s">
        <v>831</v>
      </c>
      <c r="C413" s="50" t="s">
        <v>832</v>
      </c>
      <c r="D413" s="51">
        <f t="shared" ref="D413:E413" si="112">D289+D350</f>
        <v>722162.49999999988</v>
      </c>
      <c r="E413" s="51">
        <f t="shared" si="112"/>
        <v>883548.07000000007</v>
      </c>
      <c r="F413" s="52">
        <f t="shared" si="81"/>
        <v>122.34754227753453</v>
      </c>
    </row>
    <row r="414" spans="1:6" ht="12.75" customHeight="1" x14ac:dyDescent="0.2">
      <c r="A414" s="53" t="s">
        <v>608</v>
      </c>
      <c r="B414" s="85" t="s">
        <v>833</v>
      </c>
      <c r="C414" s="50" t="s">
        <v>834</v>
      </c>
      <c r="D414" s="51">
        <f t="shared" ref="D414:E414" si="113">IF(D412&gt;=D413,D412-D413,0)</f>
        <v>0</v>
      </c>
      <c r="E414" s="51">
        <f t="shared" si="113"/>
        <v>15081.070000000065</v>
      </c>
      <c r="F414" s="52" t="str">
        <f t="shared" si="81"/>
        <v>-</v>
      </c>
    </row>
    <row r="415" spans="1:6" ht="12.75" customHeight="1" x14ac:dyDescent="0.2">
      <c r="A415" s="53" t="s">
        <v>608</v>
      </c>
      <c r="B415" s="85" t="s">
        <v>835</v>
      </c>
      <c r="C415" s="50" t="s">
        <v>836</v>
      </c>
      <c r="D415" s="51">
        <f t="shared" ref="D415:E415" si="114">IF(D413&gt;=D412,D413-D412,0)</f>
        <v>6599.7199999997392</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102745.35</v>
      </c>
      <c r="E416" s="51">
        <f t="shared" si="115"/>
        <v>81792.850000000006</v>
      </c>
      <c r="F416" s="52">
        <f t="shared" si="81"/>
        <v>79.607349627014756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715562.78000000014</v>
      </c>
      <c r="E639" s="51">
        <f t="shared" si="180"/>
        <v>898629.14000000013</v>
      </c>
      <c r="F639" s="52">
        <f t="shared" si="119"/>
        <v>125.58354977602384</v>
      </c>
    </row>
    <row r="640" spans="1:6" ht="12.75" customHeight="1" x14ac:dyDescent="0.2">
      <c r="A640" s="53" t="s">
        <v>608</v>
      </c>
      <c r="B640" s="85" t="s">
        <v>1277</v>
      </c>
      <c r="C640" s="50" t="s">
        <v>1278</v>
      </c>
      <c r="D640" s="51">
        <f t="shared" ref="D640:E640" si="181">D413+D528</f>
        <v>722162.49999999988</v>
      </c>
      <c r="E640" s="51">
        <f t="shared" si="181"/>
        <v>883548.07000000007</v>
      </c>
      <c r="F640" s="52">
        <f t="shared" si="119"/>
        <v>122.34754227753453</v>
      </c>
    </row>
    <row r="641" spans="1:6" ht="12.75" customHeight="1" x14ac:dyDescent="0.2">
      <c r="A641" s="53" t="s">
        <v>608</v>
      </c>
      <c r="B641" s="85" t="s">
        <v>1279</v>
      </c>
      <c r="C641" s="50" t="s">
        <v>1280</v>
      </c>
      <c r="D641" s="51">
        <f t="shared" ref="D641:E641" si="182">IF(D639&gt;=D640,D639-D640,0)</f>
        <v>0</v>
      </c>
      <c r="E641" s="51">
        <f t="shared" si="182"/>
        <v>15081.070000000065</v>
      </c>
      <c r="F641" s="52" t="str">
        <f t="shared" si="119"/>
        <v>-</v>
      </c>
    </row>
    <row r="642" spans="1:6" ht="12.75" customHeight="1" x14ac:dyDescent="0.2">
      <c r="A642" s="53" t="s">
        <v>608</v>
      </c>
      <c r="B642" s="85" t="s">
        <v>1281</v>
      </c>
      <c r="C642" s="50" t="s">
        <v>1282</v>
      </c>
      <c r="D642" s="51">
        <f t="shared" ref="D642:E642" si="183">IF(D640&gt;=D639,D640-D639,0)</f>
        <v>6599.7199999997392</v>
      </c>
      <c r="E642" s="51">
        <f t="shared" si="183"/>
        <v>0</v>
      </c>
      <c r="F642" s="52">
        <f t="shared" si="119"/>
        <v>0</v>
      </c>
    </row>
    <row r="643" spans="1:6" ht="24" x14ac:dyDescent="0.2">
      <c r="A643" s="60" t="s">
        <v>1283</v>
      </c>
      <c r="B643" s="85" t="s">
        <v>1284</v>
      </c>
      <c r="C643" s="61" t="s">
        <v>1283</v>
      </c>
      <c r="D643" s="51">
        <f t="shared" ref="D643:E643" si="184">IF(D416-D417+D637-D638&gt;=0,D416-D417+D637-D638,0)</f>
        <v>102745.35</v>
      </c>
      <c r="E643" s="51">
        <f t="shared" si="184"/>
        <v>81792.850000000006</v>
      </c>
      <c r="F643" s="52">
        <f t="shared" si="119"/>
        <v>79.607349627014756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96145.630000000267</v>
      </c>
      <c r="E645" s="51">
        <f t="shared" si="186"/>
        <v>96873.920000000071</v>
      </c>
      <c r="F645" s="52">
        <f t="shared" si="119"/>
        <v>100.75748632569135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101112.77</v>
      </c>
      <c r="E647" s="243">
        <v>129545.07</v>
      </c>
      <c r="F647" s="57">
        <f t="shared" si="119"/>
        <v>128.11939579936342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118407.29</v>
      </c>
      <c r="E649" s="242">
        <v>96547.21</v>
      </c>
      <c r="F649" s="52">
        <f t="shared" ref="F649:F724" si="188">IF(D649&lt;&gt;0,IF(E649/D649&gt;=100,"&gt;&gt;100",E649/D649*100),"-")</f>
        <v>81.538231303157104</v>
      </c>
    </row>
    <row r="650" spans="1:6" ht="12.75" customHeight="1" x14ac:dyDescent="0.2">
      <c r="A650" s="53" t="s">
        <v>1296</v>
      </c>
      <c r="B650" s="85" t="s">
        <v>1297</v>
      </c>
      <c r="C650" s="50" t="s">
        <v>1296</v>
      </c>
      <c r="D650" s="242">
        <v>151878.34</v>
      </c>
      <c r="E650" s="242">
        <v>178347.55</v>
      </c>
      <c r="F650" s="52">
        <f t="shared" si="188"/>
        <v>117.42790314932333</v>
      </c>
    </row>
    <row r="651" spans="1:6" ht="12.75" customHeight="1" x14ac:dyDescent="0.2">
      <c r="A651" s="53" t="s">
        <v>1298</v>
      </c>
      <c r="B651" s="85" t="s">
        <v>1299</v>
      </c>
      <c r="C651" s="50" t="s">
        <v>1298</v>
      </c>
      <c r="D651" s="242">
        <v>170417.53</v>
      </c>
      <c r="E651" s="242">
        <v>171927.18</v>
      </c>
      <c r="F651" s="52">
        <f t="shared" si="188"/>
        <v>100.88585370296119</v>
      </c>
    </row>
    <row r="652" spans="1:6" ht="24" x14ac:dyDescent="0.2">
      <c r="A652" s="53">
        <v>11</v>
      </c>
      <c r="B652" s="85" t="s">
        <v>1300</v>
      </c>
      <c r="C652" s="50" t="s">
        <v>1301</v>
      </c>
      <c r="D652" s="51">
        <f t="shared" ref="D652:E652" si="189">+D649+D650-D651</f>
        <v>99868.1</v>
      </c>
      <c r="E652" s="51">
        <f t="shared" si="189"/>
        <v>102967.58000000002</v>
      </c>
      <c r="F652" s="52">
        <f t="shared" si="188"/>
        <v>103.10357361359634</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45</v>
      </c>
      <c r="E654" s="262">
        <v>64</v>
      </c>
      <c r="F654" s="52">
        <f t="shared" si="188"/>
        <v>142.22222222222223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45</v>
      </c>
      <c r="E656" s="262">
        <v>55</v>
      </c>
      <c r="F656" s="52">
        <f t="shared" si="188"/>
        <v>122.22222222222223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648008.05000000005</v>
      </c>
      <c r="E676" s="242">
        <v>805740.26</v>
      </c>
      <c r="F676" s="52">
        <f t="shared" si="188"/>
        <v>124.34108804666855</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5311.82</v>
      </c>
      <c r="E694" s="242">
        <v>11128.91</v>
      </c>
      <c r="F694" s="52">
        <f t="shared" si="188"/>
        <v>209.51218226521232</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14524.28</v>
      </c>
      <c r="E710" s="242">
        <v>20346.8</v>
      </c>
      <c r="F710" s="52">
        <f t="shared" si="188"/>
        <v>140.08818337294514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1280.5</v>
      </c>
      <c r="E717" s="242">
        <v>1986.48</v>
      </c>
      <c r="F717" s="52">
        <f t="shared" si="188"/>
        <v>155.13315111284655</v>
      </c>
    </row>
    <row r="718" spans="1:6" ht="12.75" customHeight="1" x14ac:dyDescent="0.2">
      <c r="A718" s="53">
        <v>32121</v>
      </c>
      <c r="B718" s="85" t="s">
        <v>1415</v>
      </c>
      <c r="C718" s="50" t="s">
        <v>1416</v>
      </c>
      <c r="D718" s="242">
        <v>23137.68</v>
      </c>
      <c r="E718" s="242">
        <v>21390.52</v>
      </c>
      <c r="F718" s="52">
        <f t="shared" si="188"/>
        <v>92.448853990547022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31.35</v>
      </c>
      <c r="E720" s="242">
        <v>2233.7800000000002</v>
      </c>
      <c r="F720" s="52">
        <f t="shared" si="188"/>
        <v>7125.2950558213724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943.69</v>
      </c>
      <c r="E722" s="242">
        <v>322.83999999999997</v>
      </c>
      <c r="F722" s="52">
        <f t="shared" si="188"/>
        <v>34.210386885523839</v>
      </c>
    </row>
    <row r="723" spans="1:6" ht="12.75" customHeight="1" x14ac:dyDescent="0.2">
      <c r="A723" s="53" t="s">
        <v>1425</v>
      </c>
      <c r="B723" s="85" t="s">
        <v>1426</v>
      </c>
      <c r="C723" s="50" t="s">
        <v>1425</v>
      </c>
      <c r="D723" s="242">
        <v>31.31</v>
      </c>
      <c r="E723" s="242"/>
      <c r="F723" s="52">
        <f t="shared" si="188"/>
        <v>0</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4294967293"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f>131004.99-2315.05</f>
        <v>128689.94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906219.68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900730.8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768855.89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128675.8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458.27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2740.84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5488.88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895318.97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889822.26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749470.15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135929.29999999999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456.91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3965.9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5496.71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139590.65000000014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139590.65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139590.65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4294967293"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13617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2024-07-09T09:40:27Z</cp:lastPrinted>
  <dcterms:created xsi:type="dcterms:W3CDTF">2022-04-01T05:14:30Z</dcterms:created>
  <dcterms:modified xsi:type="dcterms:W3CDTF">2024-07-09T09:44:17Z</dcterms:modified>
</cp:coreProperties>
</file>